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F:\ARCHIVO DIVULGACIÓN\Divulga 2025\Portal web 2025\"/>
    </mc:Choice>
  </mc:AlternateContent>
  <xr:revisionPtr revIDLastSave="0" documentId="8_{6BD0E009-2018-4E29-A908-2E52D0955C1B}" xr6:coauthVersionLast="47" xr6:coauthVersionMax="47" xr10:uidLastSave="{00000000-0000-0000-0000-000000000000}"/>
  <bookViews>
    <workbookView xWindow="-120" yWindow="-120" windowWidth="29040" windowHeight="15840" tabRatio="500" activeTab="2" xr2:uid="{00000000-000D-0000-FFFF-FFFF00000000}"/>
  </bookViews>
  <sheets>
    <sheet name="BASE TOTAL 2024" sheetId="1" r:id="rId1"/>
    <sheet name="CADENA DE VALOR 2024" sheetId="3" state="hidden" r:id="rId2"/>
    <sheet name="ACTIVIDADES PROYECTO" sheetId="9" r:id="rId3"/>
    <sheet name="ACTIVIDADES 4 PISO" sheetId="6" r:id="rId4"/>
    <sheet name="MISIONAL O APOYO" sheetId="7" state="hidden" r:id="rId5"/>
  </sheets>
  <definedNames>
    <definedName name="_xlnm._FilterDatabase" localSheetId="0" hidden="1">'BASE TOTAL 2024'!$A$1:$BI$3</definedName>
    <definedName name="LINKS">'CADENA DE VALOR 2024'!$D$3:$D$5</definedName>
  </definedNames>
  <calcPr calcId="191029"/>
</workbook>
</file>

<file path=xl/calcChain.xml><?xml version="1.0" encoding="utf-8"?>
<calcChain xmlns="http://schemas.openxmlformats.org/spreadsheetml/2006/main">
  <c r="P3" i="1" l="1"/>
  <c r="D14" i="6"/>
  <c r="D11" i="6"/>
  <c r="D10" i="6"/>
  <c r="D9" i="6"/>
  <c r="D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Planeacion INCIVA</author>
  </authors>
  <commentList>
    <comment ref="D5" authorId="0" shapeId="0" xr:uid="{1F653195-E9F9-43F0-B826-AEED611DBBEA}">
      <text>
        <r>
          <rPr>
            <b/>
            <sz val="9"/>
            <color indexed="81"/>
            <rFont val="Tahoma"/>
            <family val="2"/>
          </rPr>
          <t>Planeacion INCIVA:</t>
        </r>
        <r>
          <rPr>
            <sz val="9"/>
            <color indexed="81"/>
            <rFont val="Tahoma"/>
            <family val="2"/>
          </rPr>
          <t>mercadeo-audiovisuales 6 meses
 por ajuste se reducen 100.000</t>
        </r>
      </text>
    </comment>
    <comment ref="D8" authorId="0" shapeId="0" xr:uid="{EEA8EA67-81EA-4248-A514-D83EADB374A6}">
      <text>
        <r>
          <rPr>
            <b/>
            <sz val="9"/>
            <color indexed="81"/>
            <rFont val="Tahoma"/>
            <family val="2"/>
          </rPr>
          <t>Planeacion INCIVA:</t>
        </r>
        <r>
          <rPr>
            <sz val="9"/>
            <color indexed="81"/>
            <rFont val="Tahoma"/>
            <family val="2"/>
          </rPr>
          <t xml:space="preserve">
mercadeo-guias 11 meses </t>
        </r>
      </text>
    </comment>
    <comment ref="D9" authorId="0" shapeId="0" xr:uid="{376B4133-E381-480F-B87D-F070CB979460}">
      <text>
        <r>
          <rPr>
            <b/>
            <sz val="9"/>
            <color indexed="81"/>
            <rFont val="Tahoma"/>
            <family val="2"/>
          </rPr>
          <t>Planeacion INCIVA:</t>
        </r>
        <r>
          <rPr>
            <sz val="9"/>
            <color indexed="81"/>
            <rFont val="Tahoma"/>
            <family val="2"/>
          </rPr>
          <t xml:space="preserve">
planeacion, sistemas , control interno x 6 y 5 
meses</t>
        </r>
      </text>
    </comment>
    <comment ref="D10" authorId="0" shapeId="0" xr:uid="{0F92761A-77D8-41CB-B998-36A81F82C1D1}">
      <text>
        <r>
          <rPr>
            <b/>
            <sz val="9"/>
            <color indexed="81"/>
            <rFont val="Tahoma"/>
            <family val="2"/>
          </rPr>
          <t>Planeacion INCIVA:</t>
        </r>
        <r>
          <rPr>
            <sz val="9"/>
            <color indexed="81"/>
            <rFont val="Tahoma"/>
            <family val="2"/>
          </rPr>
          <t xml:space="preserve">
juridica x 6 meses
</t>
        </r>
      </text>
    </comment>
    <comment ref="D11" authorId="0" shapeId="0" xr:uid="{1EEF0756-80CB-445B-9B32-1A94D36C0EBF}">
      <text>
        <r>
          <rPr>
            <b/>
            <sz val="9"/>
            <color indexed="81"/>
            <rFont val="Tahoma"/>
            <family val="2"/>
          </rPr>
          <t>Planeacion INCIVA:</t>
        </r>
        <r>
          <rPr>
            <sz val="9"/>
            <color indexed="81"/>
            <rFont val="Tahoma"/>
            <family val="2"/>
          </rPr>
          <t xml:space="preserve">
administrativo x 6 meses y algunos por 5 meses
Auxiliar admitiva investigaciones x 5 meses</t>
        </r>
      </text>
    </comment>
    <comment ref="D12" authorId="0" shapeId="0" xr:uid="{68844EDC-CFC3-4A6F-B9DC-11211AFC26DC}">
      <text>
        <r>
          <rPr>
            <b/>
            <sz val="9"/>
            <color indexed="81"/>
            <rFont val="Tahoma"/>
            <family val="2"/>
          </rPr>
          <t>Planeacion INCIVA:</t>
        </r>
        <r>
          <rPr>
            <sz val="9"/>
            <color indexed="81"/>
            <rFont val="Tahoma"/>
            <family val="2"/>
          </rPr>
          <t xml:space="preserve">
mercadeo-diseño de estrategias 5 meses
</t>
        </r>
      </text>
    </comment>
    <comment ref="D13" authorId="0" shapeId="0" xr:uid="{97385091-A664-42C4-AF4E-887D024A050C}">
      <text>
        <r>
          <rPr>
            <b/>
            <sz val="9"/>
            <color indexed="81"/>
            <rFont val="Tahoma"/>
            <family val="2"/>
          </rPr>
          <t>Planeacion INCIVA:</t>
        </r>
        <r>
          <rPr>
            <sz val="9"/>
            <color indexed="81"/>
            <rFont val="Tahoma"/>
            <family val="2"/>
          </rPr>
          <t xml:space="preserve">mercadeo-otros mant y aseo 11 meses EXCEPTO LOS CASEROS
</t>
        </r>
      </text>
    </comment>
    <comment ref="D14" authorId="0" shapeId="0" xr:uid="{45EB6FAA-FE69-45D0-B753-4ACC50BD9E67}">
      <text>
        <r>
          <rPr>
            <b/>
            <sz val="9"/>
            <color indexed="81"/>
            <rFont val="Tahoma"/>
            <family val="2"/>
          </rPr>
          <t>Planeacion INCIVA:</t>
        </r>
        <r>
          <rPr>
            <sz val="9"/>
            <color indexed="81"/>
            <rFont val="Tahoma"/>
            <family val="2"/>
          </rPr>
          <t xml:space="preserve">
investigaciones x 6 meses menos 5 meses de auxiliar admitiva </t>
        </r>
      </text>
    </comment>
  </commentList>
</comments>
</file>

<file path=xl/sharedStrings.xml><?xml version="1.0" encoding="utf-8"?>
<sst xmlns="http://schemas.openxmlformats.org/spreadsheetml/2006/main" count="730" uniqueCount="311">
  <si>
    <t>SARA VILLAMARIN TORRES</t>
  </si>
  <si>
    <t xml:space="preserve">NUMERO DE CONTRATO </t>
  </si>
  <si>
    <t>FECHA DE CONTRATO</t>
  </si>
  <si>
    <t>FECHA TERMINACION</t>
  </si>
  <si>
    <t>TIPO CONTRATO</t>
  </si>
  <si>
    <t>APOYO A LA GESTION</t>
  </si>
  <si>
    <t>PROFESIONAL</t>
  </si>
  <si>
    <t xml:space="preserve">IDENTIFICACION </t>
  </si>
  <si>
    <t>OBJETO DEL CONTRATO</t>
  </si>
  <si>
    <t>VALOR INICIAL CONTRATO</t>
  </si>
  <si>
    <t>ADICIONES OTROS SI</t>
  </si>
  <si>
    <t xml:space="preserve">SUPERVISOR DEL CONTRATO </t>
  </si>
  <si>
    <t>ITEM</t>
  </si>
  <si>
    <t>FECHA TERMINACION AMPLIADA</t>
  </si>
  <si>
    <t>LINK DEL CONTRATO INICIAL</t>
  </si>
  <si>
    <t>DV</t>
  </si>
  <si>
    <t>EJE</t>
  </si>
  <si>
    <t>SECTOR</t>
  </si>
  <si>
    <t>PROGRAMA</t>
  </si>
  <si>
    <t>SUBPROGRAMA</t>
  </si>
  <si>
    <t>RPC</t>
  </si>
  <si>
    <t>ICLD</t>
  </si>
  <si>
    <t>AMBIENTE</t>
  </si>
  <si>
    <t>CULTURA</t>
  </si>
  <si>
    <t>CONSOLIDAR EL POSICIONAMIENTO DEL VALLE DEL CAUCA COMO DESTINO TURISTICO APROVECHANDO LA RIQUEZA PATRIMONIAL CULTURAL AMBIENTAL PAISAJISTICA DEPORTIVA E INDUSTRIAL COMO HERRAMIENTA CLAVE HACIA EL DESARROLLO HUMANO INTEGRAL DESDE LA IDENTIDAD TERRITORIAL LA DINAMIZACION DE LA ECONOMIA Y EL MEJORAMIENTO DE LA CALIDAD DE VIDA</t>
  </si>
  <si>
    <t>SER LIDER EN EL TRABAJO INTERSECTORIAL PARA EL DESARROLLO DE ACCIONES INNOVADORAS DE PROTECCION CONSERVACION RESTAURACION Y APROVECHAMIENTO SOSTENIBLE DE LA RIQUEZA AMBIENTAL DEL VALLE DEL CAUCA RECONOCIDA COMO SOPORTE DEL DESARROLLO ECONOMICO SOCIAL ECOTURISTICO Y CULTURAL PARA CONTRIBUIR AL BIENESTAR DE LOS VALLECAUCANOS</t>
  </si>
  <si>
    <t xml:space="preserve">ACTIVIDAD </t>
  </si>
  <si>
    <t>DETALLE</t>
  </si>
  <si>
    <t>CPC</t>
  </si>
  <si>
    <t>RECURSOS REQUERIDOS</t>
  </si>
  <si>
    <t xml:space="preserve">FUENTE </t>
  </si>
  <si>
    <t>LINEA DE ACCION</t>
  </si>
  <si>
    <t>SUBPROGRAMAS</t>
  </si>
  <si>
    <t>BPIN</t>
  </si>
  <si>
    <t>CONSOLIDACION DE LA SOSTENIBILIDAD DE LAS ACCIONES AMBIENTALES EJECUTADAS DENTRO DEL PROGRAMA DE GESTORES AMBIENTALES EN LOS MUNICIPIOS DEL VALLE DEL CAUCA</t>
  </si>
  <si>
    <t>DESARROLLO DE UN PLAN MUSEOLOGICO EN LOS CENTROS DE CONSERVACION DEL PATRIMONIO DEL VALLE DEL CAUCA ADMINISTRADOS POR EL INCIVA</t>
  </si>
  <si>
    <t>MEJORAMIENTO DEL PATRIMONIO CULTURAL Y NATURAL DEL VALLE DEL CAUCA</t>
  </si>
  <si>
    <t>ATENDER LA PRESTACION DE SERVICIOS DE EXPERIENCIAS DE APROPIACION DEL CONOCIMIENTO</t>
  </si>
  <si>
    <t>NOMBRE DEL PROYECTO</t>
  </si>
  <si>
    <t>FECHA DE INICIO</t>
  </si>
  <si>
    <t>DEVOLUCIONES</t>
  </si>
  <si>
    <t>VALOR FINAL</t>
  </si>
  <si>
    <t>FECHA DE RPC</t>
  </si>
  <si>
    <t>CONTRATACION DIRECTA</t>
  </si>
  <si>
    <t>MINIMA CUANTIA</t>
  </si>
  <si>
    <t>SELECCIÓN ABREVIADA</t>
  </si>
  <si>
    <t>MODALIDAD CONTRATO</t>
  </si>
  <si>
    <t xml:space="preserve">NOMBRES Y APELLIDOS CONTRATISTA </t>
  </si>
  <si>
    <t>CDP</t>
  </si>
  <si>
    <t>FECHA DE CDP</t>
  </si>
  <si>
    <t>SOLO NUMEROS</t>
  </si>
  <si>
    <t>AÑO/MES/DIA</t>
  </si>
  <si>
    <t>NO HACER</t>
  </si>
  <si>
    <t>SELECCIONAR</t>
  </si>
  <si>
    <t>NUMEROS</t>
  </si>
  <si>
    <t>OBLIGACIONES ESPCIFICAS</t>
  </si>
  <si>
    <t>NOMBRE DE QUIEN PROYECTO</t>
  </si>
  <si>
    <t>ABOGADOS CONTRATANTES</t>
  </si>
  <si>
    <t>ASURY MARIA NELA ÑAÑEZ</t>
  </si>
  <si>
    <t>JINETH IMBACHI ALVAREZ</t>
  </si>
  <si>
    <t>ALEJANDRO ESTEBAN ROJAS</t>
  </si>
  <si>
    <t>YAMILA ALEJANDRA POTES</t>
  </si>
  <si>
    <t>CODIGO PI</t>
  </si>
  <si>
    <t>SELECCION</t>
  </si>
  <si>
    <t>FECHA NACIMIENTO</t>
  </si>
  <si>
    <t>ACTIVIDAD DEL PROYECTO</t>
  </si>
  <si>
    <t xml:space="preserve">OBJETIVO LINEA ESTRATEGICA TERRITORIAL </t>
  </si>
  <si>
    <t>FUENTE DE LA ACTIVIDAD</t>
  </si>
  <si>
    <t>VALOR DE LA ACTIVIDAD</t>
  </si>
  <si>
    <t>LETRAS Y NUMEROS</t>
  </si>
  <si>
    <t>EJE - LINEA TERRITORIAL</t>
  </si>
  <si>
    <t>ESTAMPILLA PRO CULTURA</t>
  </si>
  <si>
    <t>DILIGENCIAR NOMBRE COMPLETO</t>
  </si>
  <si>
    <t>DILIGENCIAR</t>
  </si>
  <si>
    <t xml:space="preserve">NUMEROS </t>
  </si>
  <si>
    <t>ACTIVIDADES DEL PROYECTO MUSEOLOGICO</t>
  </si>
  <si>
    <t>DESARROLLAR CONTENIDO AUDIO VISUAL DE APOYO PARA EXPOSICIONES MUSEOLOGICAS</t>
  </si>
  <si>
    <t>Creacion de material multimedial para el registro y promoción de las actividades de apropiación</t>
  </si>
  <si>
    <t xml:space="preserve">REALIZAR ACTIVIDADES DE IMPRESION DE PUBLICACIONES CIENTIFICAS </t>
  </si>
  <si>
    <t>Servicios de publicaciones</t>
  </si>
  <si>
    <t>CARACTERIZAR A LA COMUNIDAD DE VISITANTES POTENCIALES Y LLEVAR LA OFERTA DE PRODUCTOS</t>
  </si>
  <si>
    <t>Apoyar actividades administrativas para la planeación, promoción de servicios y elaboracion de registros estadisticos y presentación de informes</t>
  </si>
  <si>
    <t>Servicio de apoyo y guíanza para las exposiciones vivas y museologicas en los centros operativos de INCIVA</t>
  </si>
  <si>
    <t>APOYAR LA GESTION ADMINISTRATIVA EN LOS PROCESOS MISIONALES DE GESTION Y EVALUACION DE LA ENTIDAD</t>
  </si>
  <si>
    <t>Asistir a las areas de Planeacion, Control Interno y Sistemas en actividades de planear, hacer, verificar y evaluar para cada uno de estos procesos.</t>
  </si>
  <si>
    <t>APOYAR LA GESTION JURIDICA EN LOS PROCESOS CONTRACTUALES ESTABLECIDOS POR LA ENTIDAD</t>
  </si>
  <si>
    <t>Asistir a la Oficina Juridica en procesos de selección (minimas y menores cuantias) y apoyo administrativo con base en la informacion de contratacion</t>
  </si>
  <si>
    <t>APOYAR LA GESTION ADMINISTRATIVA EN EL PROCESO FINANCIERO  DE TALENTO HUMANO Y  PRESUPUESTO DE LA ENTIDAD</t>
  </si>
  <si>
    <t>Asistir a la Subdireccion Administrativa y Financiera en las actividades propias del area de personal, contabilidad, presupuesto y tesoreria</t>
  </si>
  <si>
    <t>DISEÑAR ESTRATEGIAS QUE PROMUEVAN EL FORTALECIMIENTO DE PRODUCTOS PARA EL TURISMO CULTURAL Y DE NATURALEZA EN LOS CENTROS OPERATIVOS DE INCIVA</t>
  </si>
  <si>
    <t>Acompañar el diseño y desarrollo del Plan de Mercadeo</t>
  </si>
  <si>
    <t>DISPONER LOS MUSEOS Y PARQUES NATURALES REGIONALES DEL INCIVA</t>
  </si>
  <si>
    <t>Realizar mantenimiento a los centros operativos</t>
  </si>
  <si>
    <t xml:space="preserve">REALIZAR LA PRESERVACION DE LAS COLECCIONES CIENTIFICAS DE REFERENCIA. </t>
  </si>
  <si>
    <t>Mantenimiento y sistematización de los lotes de ejemplares de la colección de referencia científica</t>
  </si>
  <si>
    <t>2.02</t>
  </si>
  <si>
    <t>2.04</t>
  </si>
  <si>
    <t>2.02 MISIONAL</t>
  </si>
  <si>
    <t>2.04 DE APOYO</t>
  </si>
  <si>
    <t>Corresponde a aquellos contratos cuyo objeto es contribuir directamente al cumplimiento de los objetivos y a la razón de ser de las entidades.</t>
  </si>
  <si>
    <t>Comprende aquellos contratos cuyo objeto es dar soporte para el buen funcionamiento y operación de los procesos estrategicos de la entidad y que no tienen que ver directamente con su misión.</t>
  </si>
  <si>
    <t>MISIONAL - TODOS LOS CONTRATISTAS DE CAMPO</t>
  </si>
  <si>
    <t>DE APOYO - CONTRATISTAS OFICINAS</t>
  </si>
  <si>
    <t>CONCEPTO</t>
  </si>
  <si>
    <t>COMO APARECE EN RUT LETRAS</t>
  </si>
  <si>
    <t>LT4. VALLE DEPARTAMENTO VERDE Y SOSTENIBLE</t>
  </si>
  <si>
    <t>LT1. TURISMO PATRIMONIO TERRITORIAL E IDENTIDAD VALLECAUCANA</t>
  </si>
  <si>
    <t>SP4040102 PARTICIPACION PARA LA GESTION AMBIENTAL</t>
  </si>
  <si>
    <t xml:space="preserve">SP1020102 CULTURA DE CALIDAD TURISTICA </t>
  </si>
  <si>
    <t>SP4040102 PARTSP1030101 PROTECCION Y SALVAGUARDA DEL PATRIMONIO CULTURALICIPACION PARA LA GESTION AMBIENTAL</t>
  </si>
  <si>
    <t>PG40401 EDUCACION AMBIENTAL INTEGRAL</t>
  </si>
  <si>
    <t>PG10201 VALLE DESTINO TURISTICO COMPETITIVO Y SOSTENIBLE</t>
  </si>
  <si>
    <t>PG10301 PATRIMONIO E IDENTIDAD VALLECAUCANA</t>
  </si>
  <si>
    <t>LA404 VALLE FORTALECE LA CULTURA AMBIENTAL</t>
  </si>
  <si>
    <t>LA103 CULTURA Y ARTE PARA LA IDENTIDAD VALLECAUCANA</t>
  </si>
  <si>
    <t>LA102 ECONOMIA NARANJA</t>
  </si>
  <si>
    <t>VER RUT</t>
  </si>
  <si>
    <t>SOLO NUMEROS NO TOCAR FORMATO</t>
  </si>
  <si>
    <t>VALOR RPC</t>
  </si>
  <si>
    <t>NUMEROS NO TOCAR FORMATO</t>
  </si>
  <si>
    <t>PI35-102342</t>
  </si>
  <si>
    <t>Realizar procesos ambientales participativos con la comunidad recurrente vallecaucana en zonas urbanas y rurales</t>
  </si>
  <si>
    <t>Brindar apoyo integral focalizado a gestores ambientales para atención a la comunidad recurrente.</t>
  </si>
  <si>
    <t xml:space="preserve">Coordinar de manera técnica y operativa la practica continuada de participación comunitaria para el mejoramiento de afectaciones ambientales. </t>
  </si>
  <si>
    <t>Realizar actividades administrativas para la ejecución del proyecto de consolidación de la sostenibilidad de las acciones ambientales.</t>
  </si>
  <si>
    <t>Disponer recursos materiales para el desarrollo de prácticas continuadas de participación comunitaria en temas de mejoramiento de afectaciones ambientales.</t>
  </si>
  <si>
    <t>ACTIVIDADES DEL PROYECTO EDUCACION</t>
  </si>
  <si>
    <t>PI36-102330</t>
  </si>
  <si>
    <t>ADRIAN GUEVARA</t>
  </si>
  <si>
    <t>EDWARD IBARGUEN</t>
  </si>
  <si>
    <t>VANESSA PENAGOS</t>
  </si>
  <si>
    <t>JHON MENDEZ</t>
  </si>
  <si>
    <t xml:space="preserve">ESTAMPILLA </t>
  </si>
  <si>
    <t>MARIA FERNANDA CASTAÑEDA ORTEGA</t>
  </si>
  <si>
    <t>040.10.05.25.001</t>
  </si>
  <si>
    <t>VANESSA SANCHEZ SALAZAR</t>
  </si>
  <si>
    <t>040.10.05.25.002</t>
  </si>
  <si>
    <t>040.10.05.25.003</t>
  </si>
  <si>
    <t>040.10.05.25.004</t>
  </si>
  <si>
    <t>040.10.05.25.005</t>
  </si>
  <si>
    <t>040.10.05.25.006</t>
  </si>
  <si>
    <t>YURIS MACIEL CAMPO</t>
  </si>
  <si>
    <t>LAURA CAMILA OSPINA VARGAS</t>
  </si>
  <si>
    <t>GABRIELA LEON BRAND</t>
  </si>
  <si>
    <t>LEYDY LAURA ARTEAGA VIVEROS</t>
  </si>
  <si>
    <t>KATHERIN DANIELA BALANTA BEJARANO</t>
  </si>
  <si>
    <t>PROFESIONALES</t>
  </si>
  <si>
    <t>040.10.05.25.007</t>
  </si>
  <si>
    <t>040.10.05.25.008</t>
  </si>
  <si>
    <t>040.10.05.25.009</t>
  </si>
  <si>
    <t>040.10.05.25.010</t>
  </si>
  <si>
    <t>040.10.05.25.011</t>
  </si>
  <si>
    <t>040.10.05.25.012</t>
  </si>
  <si>
    <t>040.10.05.25.013</t>
  </si>
  <si>
    <t>040.10.05.25.014</t>
  </si>
  <si>
    <t>040.10.05.25.015</t>
  </si>
  <si>
    <t>040.10.05.25.016</t>
  </si>
  <si>
    <t>040.10.05.25.017</t>
  </si>
  <si>
    <t>040.10.05.25.018</t>
  </si>
  <si>
    <t>040.10.05.25.019</t>
  </si>
  <si>
    <t>040.10.05.25.020</t>
  </si>
  <si>
    <t>040.10.05.25.021</t>
  </si>
  <si>
    <t>040.10.05.25.022</t>
  </si>
  <si>
    <t>040.10.05.25.023</t>
  </si>
  <si>
    <t>040.10.05.25.024</t>
  </si>
  <si>
    <t>040.10.05.25.025</t>
  </si>
  <si>
    <t>040.10.05.25.026</t>
  </si>
  <si>
    <t>040.10.05.25.027</t>
  </si>
  <si>
    <t>040.10.05.25.028</t>
  </si>
  <si>
    <t>040.10.05.25.029</t>
  </si>
  <si>
    <t>040.10.05.25.030</t>
  </si>
  <si>
    <t>MARCELA ARCILA SARRIA</t>
  </si>
  <si>
    <t>JUAN DE DIOS ANGEL RODRIGUEZ</t>
  </si>
  <si>
    <t>ANDRES DAVID LASSO RIVERA</t>
  </si>
  <si>
    <t>MARITZA VELASCO RINCON</t>
  </si>
  <si>
    <t>CARLOS ARTURO BEDOYA VALENCIA</t>
  </si>
  <si>
    <t>LUIS CARLOS RAMIREZ TORO</t>
  </si>
  <si>
    <t>JOHAN ESTEBAN OCAMPO GUZMAN</t>
  </si>
  <si>
    <t>VIVIANA MARIA ORTEGA MONTENEGRO</t>
  </si>
  <si>
    <t>ELIANA PEDROZA</t>
  </si>
  <si>
    <t>CARLOS ANDRES CAMPO VALLEJO</t>
  </si>
  <si>
    <t>FERNANDO DURAN HERNANDEZ</t>
  </si>
  <si>
    <t>JOHN JAIRO TILMANS GALLEGO</t>
  </si>
  <si>
    <t xml:space="preserve">MARIO CESAR PRADO ARIAS </t>
  </si>
  <si>
    <t xml:space="preserve">PAULA ANDREA ENRIQUEZ CRUZ </t>
  </si>
  <si>
    <t>ANDREA PALACIO CANDELA</t>
  </si>
  <si>
    <t>JAVIER IVAN AGUILAR CACERES</t>
  </si>
  <si>
    <t>LUZ AMPARO VALENCIA ROJAS</t>
  </si>
  <si>
    <t>ISABELLA TOBAR ECHAVARRIA</t>
  </si>
  <si>
    <t>OSCAR EDUARDO MOYA RENGIFO</t>
  </si>
  <si>
    <t>CARLOS HOMERO LENIS CAICEDO</t>
  </si>
  <si>
    <t>JUAN GUILLERMO CUARAN RENGIFO</t>
  </si>
  <si>
    <t>JOSE HERNANDO PORTILLA HIDALGO</t>
  </si>
  <si>
    <t>EDISSON BORRERO NIEVA</t>
  </si>
  <si>
    <t>LUZ STELLA MELENDEZ VASQUEZ</t>
  </si>
  <si>
    <t>CONTRATAR LA PRESTACION DE SERVICIOS DE APOYO A LA GESTION DE UN BACHILLER COMO PERSONA NATURAL COMO APOYO A LA GESTION DE MANERA INDEPENDIENTE CON EXPERIENCIA RELACIONADA DE 12 MESES PARA QUE DE MANERA INDEPENDIENTE SIN VINCULO LABORAL ALGUNO NI SUBORDINACION EJECUTANDO LABORES APOYO PARA EJECUTAR PROCEDIMIENTOS ADMINISTRATIVOS Y OPERATIVOS QUE PERMITAN UNA ADECUADA PRESTACION DEL SERVICIO Y FUNCIONAMIENTO DE LOS BIENES PATRIMONIALES DEL INCIVA DE MEDIACION EN TALLERES EXPOSICIONES Y DEMAS ACTIVIDADES QUE DESARROLLE EL INCIVA EN PRO DE LA APROPIACION SOCIAL DEL CONOCIMIENTO AL IMPLEMENTAR ESTRATEGIAS DE APROPIACION SOCIAL DEL CONOCIMIENTO EN EL MUSEO DEPARTAMENTAL DE CIENCIAS NATURALES FEDERICO CARLOS LEHMANN VALENCIA</t>
  </si>
  <si>
    <t>CONTRATAR UNA PRESTACION DE SERVICIOS DE MANERA INDEPENDIENTE CON UNA PERSONA NATURAL PROFESIONAL EN CUALQUIER DISCIPLINA SIN EXPERIENCIA MEDIANTE LA MODALIDAD DE SERVICIOS PROFESIONALES SIN SUBORDINACION JURIDICA NI VINCULO LABORAL ALGUNO CON EL INCIVA PARA REALIZAR ACTIVIDADES CONTRACTUALES DE APOYO ADMINISTRATIVO QUE SON REQUERIDAS EN EL MARCO DEL PROYECTO FORTALECIMIENTO DE LA APROPIACION SOCIAL DEL PATRIMONIO CULTURAL NATURAL Y ARQUEOLOGICO DEL VALLE DEL CAUCA</t>
  </si>
  <si>
    <t>CONTRATAR LA PRESTACION DE SERVICIOS DE UNA PERSONA NATURAL TECNOLOGO EN GUIANZA TURISTICA COMO APOYO A LA GESTION CON EXPERIENCIA DE DOS 2 AÑOS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t>
  </si>
  <si>
    <t>CONTRATAR LA PRESTACION DE SERVICIOS DE UNA PERSONA NATURAL TECNICO COMO APOYO A LA GESTION CON EXPERIENCIA DE UN 1 AÑO PARA QUE DE MANERA INDEPENDIENTE SIN VINCULO LABORAL ALGUNO NI SUBORDINACION PARA BRINDAR APOYO EN LO REFERENTE A MANEJO DE TAQUILLA Y PROMOCION DEL CENTRO OPERATIVO HACIENDA EL PARAISO</t>
  </si>
  <si>
    <t>CONTRATAR LA PRESTACION DE SERVICIOS DE UNA PERSONA NATURAL BACHILLER COMO APOYO A LA GESTION CON EXPERIENCIA DE UN 1 AÑO PARA QUE DE MANERA INDEPENDIENTE SIN VINCULO LABORAL ALGUNO NI SUBORDINACION PARA BRINDAR APOYO EN LO REFERENTE A LA ORIENTACION DIFUSION DE LA HISTORIA MUSEOGRAFICA Y ARQUITECTONICA A TRAVES DE RECORRIDOS GUIADOS PARA LOS DIFERENTES PUBLICOS EN EL CENTRO OPERATIVO HACIENDA EL PARAISO</t>
  </si>
  <si>
    <t>CONTRATAR LA PRESTACION DE SERVICIOS DE UNA PERSONA NATURAL PROFESIONAL CON EXPERIENCIA DE SEIS 6 MESES PARA QUE DE MANERA INDEPENDIENTE SIN VINCULO LABORAL ALGUNO NI SUBORDINACION PARA REALIZAR ACTIVIDADES CONTRACTUALES RELACIONADAS CON ELABORACION DE ESTRATEGIAS DE REDES PARA LA DIVULGACION Y PROMOCION DE LOS BIENES PATRIMONIALES PARA IMPLEMENTAR ESTRATEGIAS QUE PERMITAN PRESTAR UN OPTIMO SERVICIO EN EL PROCESO P3 SUBDIRECCION DE MERCADEO Y DIVULGACION CON RECURSOS DEL PROYECTO INSTITUCIONAL FORTALECIMIENTO DE LA APROPIACION SOCIAL DEL PATRIMONIO CULTURAL NATURAL Y ARQUEOLOGICO DEL VALLE DEL CAUCA ID995099</t>
  </si>
  <si>
    <t>CONTRATAR LA PRESTACION DE SERVICIOS DE UNA PERSONA  BACHILLER SIN EXPERIENCIA PARA QUE DE MANERA INDEPENDIENTE SIN VINCULO LABORAL ALGUNO NI SUBORDINACION EJECUTE PROCEDIMIENTOS ADMINISTRATIVOS Y OPERATIVOS QUE PERMITAN UNA ADECUADA PRESTACION DEL SERVICIO Y FUNCIONAMIENTO DE LOS BIENES PATRIMONIALES DEL INCIVA  PARA CUMPLIR CON LA ENTREGA DE LOS PRODUCTOS CONVENIDOS EN DESARROLLO DE LAS ACTIVIDADES LIDERADAS POR EL PROCESO P2 SUBDIRECCION DE INVESTIGACIONES EN EL CUMPLIMIENTO DE SU MISION Y OBJETIVOS INSTITUCIONALES</t>
  </si>
  <si>
    <t>1 APOYAR LAS ACTIVIDADES EXPOSITIVAS DESARROLLADAS POR EL INCIVA 2 APOYAR LAS ACTIVIDADES QUE SE REQUIERAN EN LAS EXPOSICIONES Y TALLERES DEL MUSEO DEPARTAMENTAL DE CIENCIAS NATURALES 3 APOYAR EN ACTIVIDADES Y TALLERES DE DIVULGACION DEL PATRIMONIO CULTURAL Y NATURAL DEL VALLE DEL CAUCA 4 APOYAR EN LA ELABORACION DE 2 TALLERES QUE SERAN APLICADOS PARA LA COMUNIDAD 5 AYUDAR EN EL PROCESO ADMINISTRATIVO DEL INCIVA 6 APOYAR EN LA REALIZACION DE LOS GUIONES SURGIDOS DE LAS NECESIDADES DE LA COMUNIDAD EN LOS TALLERES Y EXPOSICIONES PARA VIDEOS Y PODCAST DESTINADOS A LA DIVULGACION POR REDES SOCIALES DEL INCIVA 7 APOYAR A LA COORDINACION DEL MUSEO EN LA RECOLECCION DE ENCUESTAS EN LOS TALLERES Y EXPOSICIONES DEL MUSEO 8 TODAS LAS DEMAS ACTIVIDADES QUE SE DERIVEN DEL OBJETO DE ESTE CONTRATO</t>
  </si>
  <si>
    <t>1 REALIZAR EL ASEO GENERAL A LOS BAÑOS PUBLICOS HOMBRES Y MUJERES SUMINISTRANDO PAPEL HIGIENICO TOALLAS Y JABON LIQUIDO EN LOS BAÑOS 2 APOYAR CON EL ASEO GENERAL DE LA CASA COMO BARRER TRAPEAR LIMPIAR TELARAÑAS ENCERAR PISOS LIMPIAR POLVO A TODAS LAS PIEZAS MUSEOGRAFICAS Y CANALETAS QUE RODEAN LA CASA MUSEO 3 RECOLECTAR DIARIAMENTE LA BASURA DE LOS BAÑOS CANECAS DE LOS PUNTOS ECOLOGICOS TAQUILLA OFICINA Y DISPONER ADECUADAMENTE LAS BASURAS PARA LA RECOLECCION POR PARTE DEL CARRO RECOLECTOR EN LOS DÍAS INDICADOS 4 LAS DEMAS ACTIVIDADES QUE SE ASIGNEN DE ACUERDO AL OBJETO DEL CONTRATO</t>
  </si>
  <si>
    <t>1 LLEVAR A CABO LA PREPARACION DE SUSTRATOS ADECUADOS PARA EL PROCESO GERMINACION Y TRASPLANTE DE MATERIAL VEGETAL EN EL VIVERO DEL PARQUE NATURAL REGIONAL EL VINCULO 2 REALIZAR EL LLENADO DE BOLSAS DE LAS DIMENSIONES QUE SE REQUIERAN SEGUN LA NECESIDAD DE PRODUCCION DE MATERIAL VEGETAL DE BOSQUE SECO TROPICAL EN EL VIVERO DEL PARQUE NATURAL REGIONAL EL VINCULO 3 REALIZAR LA DESINFECCION SIEMBRA GERMINACION Y TRASPLANTE DE MATERIAL VEGETAL DE BOSQUE SECO TROPICAL UTILIZANDO LOS METODOS MAS ADECUADOS SEGUN LAS NECESIDADES DEL VIVERO DEL PARQUE NATURAL REGIONAL EL VINCULO 4 APOYAR LAS ACTIVIDADES DE LIMPIEZA ORDEN Y ADECUACION DE LOS ESPACIOS QUE PERTENECEN AL VIVERO DEL PARQUE NATURAL REGIONAL EL VINCULO 5 GARANTIZAR EL RIEGO CONSTANTE DE ACUERDO A LOS REQUERIMIENTOS DEL MATERIAL VEGETAL DEL VIVERO DEL PARQUE NATURAL REGIONAL EL VINCULO 6 LAS DEMAS CONEXAS Y COMPLEMENTARIAS QUE SE DERIVEN DEL CUMPLIMIENTO DEL PRESENTE CONTRATO</t>
  </si>
  <si>
    <t>1 REALIZAR LA CURADURÍA FISICA Y APOYO EN PROTOCOLOS DE LA COLECCION GENERAL DEL HERBARIO TULV SEGUN CRONOGRAMA DE ACTIVIDADES PACTADO CON SUPERVISOR 2 APOYAR LA ATENCION DE VISITANTES SOLICITUDES EXPOSICIONES CONSULTAS REGISTROS GUIANZA O REALIZACION DE TALLERES QUE SE REQUIERAN POR PARTE DE INVESTIGADORES ESTUDIANTES USUARIOS Y VISITANTES DEL HERBARIO TULV Y EL JARDIN BOTANICO DEL VALLE JUAN MARÍA CESPEDES LAS VECES QUE SE REQUIERA SEGUN CRONOGRAMA DE ACTIVIDADES PACTADO CON SUPERVISOR 3 CUMPLIR CON LAS DEMAS ACTIVIDADES CONEXAS Y COMPLEMENTARIAS QUE SE DERIVEN DEL OBJETO DE CONTRATO</t>
  </si>
  <si>
    <t>1 REALIZAR EL MANTENIMIENTO DE ZONAS VERDES Y COLECCIONES VIVAS DE MANERA MANUAL Y CON GUADAÑA REPARACION DE CERCOS RECOLECCION DE PALMAS CONTROL DE ARRIERA USANDO LOS INSUMOS NECESARIOS PARA LA PRESERVACION DE LAS COLECCIONES SEGUN CRONOGRAMA DE ACTIVIDADES PACTADO CON SUPERVISORA 2 REALIZAR ASEO A EDIFICACIONES Y SENDEROS ECOLOGICOS SEGUN CRONOGRAMA DE ACTIVIDADES PACTADO CON SUPERVISORA 3 CUMPLIR CON LAS DEMAS ACTIVIDADES CONEXAS Y COMPLEMENTARIAS QUE SE DERIVEN DEL OBJETO DE CONTRATO</t>
  </si>
  <si>
    <t xml:space="preserve">1 APOYAR EN LA VENTA Y CONTROL DE BOLETERÍA PARA EL INGRESO A LA HACIENDA EL PARAISO BRINDANDO INFORMACION DIARIA AL FINAL DEL DIA SOBRE EL BALANCE DEL DINERO INGRESADO Y EL NUMERO DE ENTRADAS VENDIDAS 2 BRINDAR INFORMACION OPORTUNA AL TURISTA A TRAVES DEL CELULAR INSTITUCIONAL Y AGENDAR LAS VISITAS DE LA HACIENDA 3 SOLICITAR DE MANERA OPORTUNA LA BOLETERÍA QUE SE REQUIERA PARA LA VENTA DE ENTRADAS A LA HACIENDA EL PARAÍSO 4 APOYAR EN LA DIVULGACION Y PROMOCION DE LA HACIENDA EL PARAISO EN LAS DIFERENTES REDES SOCIALES 5 LAS DEMAS ACTIVIDADES QUE SE ASIGNEN DE ACUERDO AL OBJETO DEL CONTRATO    </t>
  </si>
  <si>
    <t>1 REALIZAR MANTENIMIENTO A LAS PLANTACIONES FORESTALES EN EL PARQUE NATURAL REGIONAL EL VINCULO Y/O LA HACIENDA EL PARAÍSO 2 APOYAR LAS ACTIVIDADES DE ROCERIA CON GUADAÑA RIEGO PLATEO APORQUE Y DEMAS PERTINENTES AL MANTENIMIENTO DE LAS PLANTACIONES DE IMPORTANCIA AMBIENTAL EN EL PARQUE NATURAL REGIONAL EL VINCULO Y/O HACIENDA EL PARAÍSO 3 REALIZAR EL LLENADO DE BOLSAS DE LAS DIMENSIONES QUE SE REQUIERAN SEGUN LA NECESIDAD DE PRODUCCION DE MATERIAL VEGETAL DE    BOSQUE SECO TROPICAL CON EL RESPECTIVO MANTENIMIENTO Y RIEGO EN EL VIVERO DE LA  HACIENDA EL PARAISO DESTINADO A COMPENSACIONES 4 LAS DEMAS CONEXAS Y COMPLEMENTARIAS QUE SE DERIVEN DEL CUMPLIMIENTO DEL PRESENTE CONTRATO</t>
  </si>
  <si>
    <t>CONTRATAR LA PRESTACION DE SERVICIOS DE UNA PERSONA NATURAL BACHILLER COMO APOYO A LA GESTION CON EXPERIENCIA DE TRES 3 MESES PARA QUE DE MANERA INDEPENDIENTE SIN VINCULO LABORAL ALGUNO NI SUBORDINACION PARA REALIZAR ACTIVIDADES CONTRACTUALES EN LO REFERENTE A ASEO GENERAL Y MANTENIMIENTO DEL CENTRO OPERATIVO MUSEO ARQUEOLOGICO CALIMA UBICADO EN EL MUNICIPIO DE CON RECURSOS DEL PROYECTO INSTITUCIONAL FORTALECIMIENTO DE LA APROPIACION SOCIAL DEL PATRIMONIO CULTURAL NATURAL Y ARQUEOLOGICO DEL VALLE DEL CAUCA BPIN ID 995099 EN EL PROCESO P3 MERCADEO Y DIVULGACION</t>
  </si>
  <si>
    <t>CONTRATAR LA PRESTACION DE SERVICIOS DE UNA PERSONA NATURAL BACHILLER COMO APOYO A LA GESTION SIN EXPERIENCIA PARA QUE DE MANERA INDEPENDIENTE SIN VINCULO LABORAL ALGUNO NI SUBORDINACION PARA REALIZAR ACTIVIDADES CONTRACTUALES EN LO REFERENTE A REALIZAR APOYO DE GUIANZA EN EL CENTRO OPERATIVO MUSEO ARQUEOLOGICO CALIMA UBICADO EN EL MUNICIPIO DEL DARIEN APOYO ADMINISTRATIVO CON RECURSOS DEL PROYECTO INSTITUCIONAL FORTALECIMIENTO DE LA APROPIACION SOCIAL DEL PATRIMONIO CULTURAL NATURAL Y ARQUEOLOGICO DEL VALLE DEL CAUCA BPIN ID 995099 EN EL PROCESO P3 MERCADEO Y DIVULGACION</t>
  </si>
  <si>
    <t xml:space="preserve">CONTRATAR LA PRESTACION DE SERVICIOS DE APOYO A LA GESTION CON UNA PERSONA NATURAL BACHILLER CON EXPERIENCIA DE CUATRO 4 MESES PARA QUE DE MANERA INDEPENDIENTE SIN VINCULO LABORAL ALGUNO NI SUBORDINACION REALICE ACTIVIDADES CONTRACTUALES EN LO REFERENTE A LA EJECUCION DE LABORES DE ASEO LIMPIEZA DESINFECCION BARRIDOS LIMPIEZA DE CAMINOS Y SENDEROS EN EL PARQUE NATURAL REGIONAL EL VINCULO UBICADO EN EL MUNICIPIO DE BUGA CON RECURSOS DEL PROYECTO INSTITUCIONAL FORTALECIMIENTO DE LA APROPIACION SOCIAL DEL PATRIMONIO CULTURAL NATURAL Y ARQUEOLOGICO DEL VALLE DEL CAUCA ID995099 PARA EL CENTRO OPERATIVO PARQUE NATURAL REGIONAL EL VINCULO </t>
  </si>
  <si>
    <t>CONTRATAR LA PRESTACION DE SERVICIOS DE UNA PERSONA NATURAL BACHILLER COMO APOYO A LA GESTION PARA QUE DE MANERA INDEPENDIENTE SIN VINCULO LABORAL ALGUNO NI SUBORDINACION PARA REALIZAR ACTIVIDADES CONTRACTUALES EN LO REFERENTE A EL MANTENIMIENTO DE ZONAS VERDES Y COLECCIONES VIVAS EN EL CENTRO OPERATIVO JARDIN BOTANICO JUAN MARIA CESPEDES Y PNR MATE GUADUA CON RECURSOS DEL PROYECTO INSTITUCIONAL FORTALECIMIENTO DE LA APROPIACION SOCIAL DEL PATRIMONIO CULTURAL NATURAL Y ARQUEOLOGICO DEL VALLE DEL CAUCA BPIN ID 995099 EN EL PROCESO P3 MERCADEO Y DIVULGACION</t>
  </si>
  <si>
    <t>CONTRATAR LA PRESTACION DE SERVICIOS DE UNA PERSONA NATURAL BACHILLER COMO APOYO A LA GESTION CON EXPERIENCIA DE UN 1 AÑO PARA QUE DE MANERA INDEPENDIENTE SIN VINCULO LABORAL ALGUNO NI SUBORDINACION PARA BRINDAR APOYO EN LO REFERENTE A TODO LO RELACIONADO CON LIMPIEZA Y ASEO GENERAL EN EL CENTRO OPERATIVO HACIENDA EL PARAISO</t>
  </si>
  <si>
    <t>CONTRATAR LA PRESTACION DE SERVICIOS DE UNA PERSONA NATURAL PROFESIONAL EN BIOLOGIA COMO APOYO PROFESIONAL CON EXPERIENCIA DE UN 1 AÑO PARA QUE DE MANERA INDEPENDIENTE SIN VINCULO LABORAL ALGUNO NI SUBORDINACION REALICE EL MANTENIMIENTO Y CURADURIA DE LAS COLECCIONES DEL CENTRO OPERATIVO JARDIN BOTANICO JUAN MARIA CESPEDES Y PNR MATE GUADUA</t>
  </si>
  <si>
    <t>CONTRATAR LA PRESTACION DE SERVICIOS DE UNA PERSONA NATURAL PROFESIONAL CON EXPERIENCIA DE SEIS 6 MESES PARA QUE DE MANERA INDEPENDIENTE SIN VINCULO LABORAL ALGUNO NI SUBORDINACION PARA REALIZAR ACTIVIDADES CONTRACTUALES RELACIONADAS CON CONSOLIDAR INFORMACION ESTADISTICA GENERADA EN EL PROCESO PARA IMPLEMENTAR ESTRATEGIAS QUE PERMITAN PRESTAR UN OPTIMO SERVICIO EN EL PROCESO P3 SUBDIRECCION DE MERCADEO Y DIVULGACION CON RECURSOS DEL PROYECTO INSTITUCIONAL FORTALECIMIENTO DE LA APROPIACION SOCIAL DEL PATRIMONIO CULTURAL NATURAL Y ARQUEOLOGICO DEL VALLE DEL CAUCA ID995099</t>
  </si>
  <si>
    <t>SIN PUNTOS COMAS Y CARACTERES HASTA 800 CARACTERES</t>
  </si>
  <si>
    <t>CONTRATAR LA PRESTACION DE SERVICIOS DE UNA PERSONA NATURAL COMO APOYO A LA GESTION QUE SEA TECNICO EN CUALQUIER MODALIDAD CON EXPERIENCIA MINIMA DE TRES 3 MESES PARA QUE DE MANERA INDEPENDIENTE SIN VINCULO LABORAL ALGUNO NI SUBORDINACION REALICE LAS ACCIONES CONTRACTUALES QUE SON REQUERIDAS EN EL AREA DE INVESTIGACIONES EN LO QUE CONCIERNE A LA EJECUCION DE LAS OPERACIONES DE PRODUCCION Y PROPAGACION DE MATERIAL VEGETAL DE BOSQUE SECO TROPICAL EN EL VIVERO DEL PARQUE NATURAL REGIONAL EL VINCULO ACCIONES LIDERADAS POR EL PROCESO P2 SUBDIRECCION DE INVESTIGACIONES</t>
  </si>
  <si>
    <t xml:space="preserve">CONTRATAR LA PRESTACION DE SERVICIOS DE APOYO A LA GESTION DE UN BACHILLER COMO PERSONA NATURAL COMO APOYO A LA GESTION DE MANERA INDEPENDIENTE SIN EXPERIENCIA RELACIONADA PARA QUE DE MANERA INDEPENDIENTE SIN VINCULO LABORAL ALGUNO NI SUBORDINACION EJECUTANDO PROCEDIMIENTOS ADMINISTRATIVOS Y OPERATIVOS QUE PERMITAN UNA ADECUADA PRESTACION DEL SERVICIO Y FUNCIONAMIENTO DE LOS BIENES PATRIMONIALES DEL INCIVA DESARROLLANDO LABORES DE SOSTENIMIENTO Y PULCRITUD EN EL MUSEO DEPARTAMENTAL DE CIENCIAS NATURALES FEDERICO CARLOS LEHMANN VALENCIA </t>
  </si>
  <si>
    <t>SELECCIONAR  TOMAR EN CUENTA TABLA</t>
  </si>
  <si>
    <t>ID995099</t>
  </si>
  <si>
    <t>CONTRATAR LA PRESTACION DE SERVICIOS DE UNA PERSONA NATURAL BACHILLER COMO APOYO A LA GESTION SIN EXPERIENCIA PARA QUE DE MANERA INDEPENDIENTE SIN VINCULO LABORAL ALGUNO NI SUBORDINACION PARA REALIZAR ACTIVIDADES CONTRACTUALES EN LO REFERENTE A REALIZAR APOYO DE GUIA EN EL CENTRO OPERATIVO MUSEO ARQUEOLOGICO CALIMA UBICADO EN EL MUNICIPIO DEL DARIEN APOYO ADMINISTRATIVO CON RECURSOS DEL PROYECTO INSTITUCIONAL FORTALECIMIENTO DE LA APROPIACION SOCIAL DEL PATRIMONIO CULTURAL NATURAL Y ARQUEOLOGICO DEL VALLE DEL CAUCA BPINID995099 EN EL PROCESO P3 MERCADEO Y DIVULGACION</t>
  </si>
  <si>
    <t>MODALIDAD CONTRATACION</t>
  </si>
  <si>
    <t>CONTRATAR UNA PRESTACION DE SERVICIOS DE MANERA INDEPENDIENTE CON UNA PERSONA NATURAL BACHILLER SIN EXPERIENCIA MEDIANTE LA MODALIDAD DE SERVICIOS DE APOYO A LA GESTION SIN SUBORDINACION JURIDICA NI VINCULO LABORAL ALGUNO CON EL INCIVA PARA REALIZAR ACTIVIDADES CONTRACTUALES DE APOYO ADMINISTRATIVO QUE SON REQUERIDAS EN EL MARCO DEL PROYECTO FORTALECIMIENTO DE LA APROPIACION SOCIAL DEL PATRIMONIO CULTURAL NATURAL Y ARQUEOLOGICO DEL VALLE DEL CAUCA</t>
  </si>
  <si>
    <t>1 APOYAR LAS ACTIVIDADES EXPOSITIVAS DESARROLLADAS POR EL INCIVA  2 APOYAR LAS ACTIVIDADES QUE SE REQUIERAN EN LAS EXPOSICIONES Y TALLERES DEL MUSEO DEPARTAMENTAL DE CIENCIAS NATURALES 3 APOYAR EN ACTIVIDADES Y TALLERES DE DIVULGACION DEL PATRIMONIO CULTURAL Y NATURAL DEL VALLE DEL CAUCA 4 APOYAR EN LA ELABORACION DE 2 TALLERES QUE SERAN APLICADOS PARA LA COMUNIDAD 5 AYUDAR EN EL PROCESO ADMINISTRATIVO DEL INCIVA 6 APOYAR EN LA REALIZACION DE LOS GUIONES SURGIDOS DE LAS NECESIDADES DE LA COMUNIDAD EN LOS TALLERES Y EXPOSICIONES PARA VIDEOS Y PODCAST DESTINADOS A LA DIVULGACION POR REDES SOCIALES DEL INCIVA 7 APOYAR A LA COORDINACION DEL MUSEO EN LA RECOLECCION DE ENCUESTAS EN LOS TALLERES Y EXPOSICIONES DEL MUSEO 8 TODAS LAS DEMAS ACTIVIDADES QUE SE DERIVEN DEL OBJETO DE ESTE CONTRATO</t>
  </si>
  <si>
    <t xml:space="preserve">1 BRINDAR ATENCION DE CALIDAD A LOS VISITANTES DEL MUSEO ARQUEOLOGICO CALIMA MEDIANTE EL RECORRIDO GUIADO A TRAVES DEL MODULO DE EXPOSICIONES Y DEL AREA DE JARDINES PROPORCIONANDO INFORMACION DETALLADA SOBRE LAS CIVILIZACIONES PREHISPANICAS DEL VALLE DEL CAUCA Y LA REGION CALIMA DE ACUERDO CON EL GUION DEL MUSEO Y DEL PROTOCOLO DE ATENCION AL CLIENTE DEL CENTRO 2 APOYAR EN LA REALIZACION DE TALLERES TEORICO PRACTICOS QUE OFERTA EL MUSEO ARQUEOLOGICO DE ACUERDO A LA PROGRAMACION ESTABLECIDA PARA EL TRIMESTRE Y EN LA REALIZACION DE MATERIAL DIVULGATIVO 3 APOYAR LAS ACTIVIDADES DE CONSERVACION Y LIMPIEZA DE NICHOS DEL MODULO DE EXPOSICIONES 4 PROMOVER ENTRE LOS VISITANTES EL DILIGENCIAMIENTO DE LOS FORMATOS DE ENCUESTAS DE SATISFACCION DEL CLIENTE Y CARACTERIZACION DE MANERA FISICA O A TRAVES DE CODIGOS QR 5 LAS DEMAS CONEXAS Y COMPLEMENTARIAS QUE SE DERIVEN DEL OBJETO DEL CONTRATO   </t>
  </si>
  <si>
    <t>CONTRATAR LA PRESTACION DE SERVICIOS DE UNA PERSONA NATURAL COMO APOYO A LA GESTION CON EXPERIENCIA DE UN 1 AÑO PARA QUE DE MANERA INDEPENDIENTE SIN VINCULO LABORAL ALGUNO NI SUBORDINACION PARA BRINDAR APOYO EN LO REFERENTE A TODO LO RELACIONADO CON LA EJECUCION DEL MANTENIMIENTO DE SIEMBRAS Y ESTADO FITOSANITARIO DE LAS PLANTACIONES EN LOS CENTROS OPERATIVOS PARQUE NATURAL REGIONAL EL VINCULO Y HACIENDA EL PARAISO DE LOS BIENES PATRIMONIALES DEL INCIVA  PARA CUMPLIR CON LA ENTREGA DE LOS PRODUCTOS CONVENIDOS EN DESARROLLO DE LAS ACTIVIDADES LIDERADAS POR EL PROCESO P2 SUBDIRECCION DE INVESTIGACIONES EN EL CUMPLIMIENTO DE SU MISION Y OBJETIVOS INSTITUCIONALES</t>
  </si>
  <si>
    <t>DILIGENCIAR SEGUN TABLA ADJUNTA</t>
  </si>
  <si>
    <t>1 GARANTIZAR EL RECIBIMIENTO Y BUENA ATENCION A LOS VISITANTES DIRIGIENDOLOS EN SU RECORRIDO POR LAS INSTALACIONES DEL MUSEO ARQUEOLOGICO DANDO A CONOCER LOS ASPECTOS MAS IMPORTANTES DE LAS DIFERENTES SOCIEDADES QUE POBLARON EL VALLE DEL CAUCA Y LA REGION CALIMA ANTES DE LA LLEGADA DE LOS ESPAÑOLES 2 GARANTIZAR EL CUMPLIMIENTO DEL PROTOCOLO DE ATENCION AL CLIENTE ESTABLECIDO PARA EL CENTRO MUSEO ARQUEOLOGICO CALIMA 3 DESARROLLAR CON LOS VISITANTES DIVULGACION Y PROMOCION DE LOS DIFERENTES CENTROS OPERATIVOS DEL INCIVA Y SU OFERTA CULTURAL Y NATURAL 4 APOYAR LAS ACTIVIDADES DE CONSERVACION Y LIMPIEZA DE NICHOS DEL MODULO DE EXPOSICION Y LA EXPOSICION TEMPORAL DE ACUERDO AL CRONOGRAMA ESTABLECIDO Y APROBADO POR EL SUPERVISOR DEL CONTRATO 5 APOYAR EN LA REALIZACION DE MATERIAL AUDIO VISUAL DE ACUERDO A LA PROGRAMACION QUE GENERA EL MUSEO ARQUEOLOGICO Y EL INCIVA 6 APOYAR EN LA REALIZACION DE TALLERES TEORICO PRACTICOS QUE OFERTA EL MUSEO ARQUEOLOGICO DE ACUERDO A LA PROGRAMACION ESTABLECIDA PARA EL TRIMESTRE 7 APOYAR EN EL DILIGENCIAMIENTO DE LOS FORMATOS DE ENCUESTAS ESTABLECIDOS PARA LA INSTITUCION Y SU ENTREGA MENSUAL AL AUXILIAR ADMINISTRATIVO 8 Y LAS DEMAS CONEXAS Y COMPLEMENTARIAS QUE SE DERIVEN DEL OBJETO DEL CONTRATO</t>
  </si>
  <si>
    <t>1 REALIZAR MANTENIMIENTO GENERAL DE ZONAS VERDES COMO GUADAÑAR EL CESPED PLATEAR PODAR RECOGER HOJAS DE PALMA LIMPIAR Y BORDEAR LOS SENDEROS PARA CONTROL DE MALEZAS  2 APOYAR CON EL ORDEN Y EL ASEO DEL CUARTO DE HERRAMIENTAS Y LA LIMPIEZA DEL TANQUE DE ALMACENAMIENTO DE AGUA CON QUE CUENTA LA HACIENDA EL PARAISO 3 APOYAR EN REPARACIONES LOCATIVAS DE LA CASA MUSEO Y ARREGLO DE CERCADOS CUANDO SE REQUIERA 4 LAS DEMAS QUE LE SEAN ASIGNADAS DE ACUERDO AL OBJETO DEL CONTRATO</t>
  </si>
  <si>
    <t>204 DE APOYO</t>
  </si>
  <si>
    <t>1 BRINDAR APOYO ADMINISTRATIVO EN EL PROYECTO FORTALECIMIENTO DE LA APROPIACION SOCIAL DEL PATRIMONIO CULTURAL NATURAL Y ARQUEOLOGICO DEL VALLE DEL CAUCA  2 RECEPCIONAR REVISAR FOLIAR LOS EXPEDIENTES DEL PROYECTO FORTALECIMIENTO DE LA APROPIACION SOCIAL DEL PATRIMONIO CULTURAL NATURAL Y ARQUEOLOGICO DEL VALLE DEL CAUCA Y ORGANIZAR LOS DOCUMENTOS FISICOS Y DIGITALES SEGUN LAS DISPOSICIONES ARCHIVISTICAS 3 APOYAR EL ESCANEO Y CONSOLIDACION DE LA INFORMACION FISICA Y DIGITAL CORRESPONDIENTE A LOS EXPEDIENTES DE LA CONTRATACION DEL PROYECTO FORTALECIMIENTO DE LA APROPIACION SOCIAL DEL PATRIMONIO CULTURAL NATURAL Y ARQUEOLOGICO DEL VALLE DEL CAUCA  4 APOYAR EL PROCESO DE RENDICION EN LAS PLATAFORMAS SECOP II Y SIA OBSERVA DE LOS CONTRATOS SUSCRITOS EN EL MARCO DEL PROYECTO FORTALECIMIENTO DE LA APROPIACION SOCIAL DEL PATRIMONIO CULTURAL NATURAL Y ARQUEOLOGICO DEL VALLE DEL CAUCA  4 LAS DEMAS QUE LE SEAN DELEGADAS DE ACUERDO AL OBJETO DEL CONTRATO</t>
  </si>
  <si>
    <t>1 BRINDAR APOYO ADMINISTRATIVO EN EL PROYECTO FORTALECIMIENTO DE LA APROPIACION SOCIAL DEL PATRIMONIO CULTURAL NATURAL Y ARQUEOLOGICO DEL VALLE DEL CAUCA  2 RECEPCIONAR REVISAR FOLIAR LOS EXPEDIENTES DEL PROYECTO FORTALECIMIENTO DE LA APROPIACION SOCIAL DEL PATRIMONIO CULTURAL NATURAL Y ARQUEOLOGICO DEL VALLE DEL CAUCA Y ORGANIZAR LOS DOCUMENTOS FISICOS Y DIGITALES SEGUN LAS DISPOSICIONES ARCHIVÍSTICAS 3 APOYAR EL ESCANEO Y CONSOLIDACION DE LA INFORMACION FISICA Y DIGITAL CORRESPONDIENTE A LOS EXPEDIENTES DE LA CONTRATACION DEL PROYECTO FORTALECIMIENTO DE LA APROPIACION SOCIAL DEL PATRIMONIO CULTURAL NATURAL Y ARQUEOLOGICO DEL VALLE DEL CAUCA  4 LAS DEMAS QUE LE SEAN DELEGADAS DE ACUERDO AL OBJETO DEL CONTRATO</t>
  </si>
  <si>
    <t>1 GARANTIZAR LA LIMPIEZA ASEO Y DESINFECCION EN EL MUSEO ARQUEOLOGICO CALIMA CON UN CRONOGRAMA ESTABLECIDO Y ACORDADO CON EL SUPERVISOR DEL CONTRATO SEGUN CARACTERISTICAS DE CADA UNO DE LOS SITIOS DE LA EDIFICACION PAREDES PISOS TECHOS PUERTAS VENTANAS PERSIANAS ESTANTES BAÑOS LIMPIEZA DESINFECCION Y DESMANCHADO LAMPARAS VIDRIOS MUEBLES ESCALERAS CAMAS OFICINAS PUESTOS DE TRABAJO Y DEMAS QUE SE ENCUENTREN EN LAS INSTALACIONES DEL MUSEO ARQUEOLOGICO CALIMA 2 GARANTIZAR LA PRESTACION DEL SERVICIO DE ASEO Y LIMPIEZA EN EL MODULO DE EXPOSICIONES Y TEATRIN CON SU RESPECTIVO UNIFORME ELEMENTOS DE PROTECCION  ACLARANDO QUE EL UNIFORME Y LOS ELEMENTOS DE PROTECCION SON DE USO PERSONAL POR EL CONTRATISTA Y A SU VEZ SON ASUMIDOS LOS GASTOS POR ESTE MISMO 3 GARANTIZAR LA PRESTACION DEL SERVICIO DE ASEO Y LIMPIEZA EN LA ZONA ADMINISTRATIVA CON SU RESPECTIVO UNIFORME ELEMENTOS DE PROTECCION ACLARANDO QUE EL UNIFORME Y LOS ELEMENTOS DE PROTECCION SON DE USO PERSONAL POR EL CONTRATISTA Y A SU VEZ SON ASUMIDOS LOS GASTOS POR ESTE MISMO 4GARANTIZAR LA PRESTACION DEL SERVICIO DE ASEO Y LIMPIEZA AL LABORATORIO DE INVESTIGACION CON SU RESPECTIVO UNIFORME ELEMENTOS DE PROTECCION ACLARANDO QUE EL UNIFORME Y LOS ELEMENTOS DE PROTECCION SON DE USO PERSONAL POR EL CONTRATISTA Y A SU VEZ SON ASUMIDOS LOS GASTOS POR ESTE MISMO 5GARANTIZAR LA PRESTACION DEL SERVICIO DE ASEO Y LIMPIEZA EN CASA DE INVESTIGADORES Y CASA GUADUA CON SU RESPECTIVO UNIFORME ELEMENTOS DE PROTECCION ACLARANDO QUE EL UNIFORME Y LOS ELEMENTOS DE PROTECCION SON DE USO PERSONAL POR EL CONTRATISTA Y A SU VEZ SON ASUMIDOS LOS GASTOS POR ESTE MISMO 6 REALIZAR EL BARRIDO LIMPIEZA Y DESINFECCION A LOS CAMINOS Y SENDEROS CON SU RESPECTIVO UNIFORME ELEMENTOS DE PROTECCION ACLARANDO QUE EL UNIFORME Y LOS ELEMENTOS DE PROTECCION SON DE USO PERSONAL POR EL CONTRATISTA Y A SU VEZ SON ASUMIDOS LOS GASTOS POR ESTE MISMO 7 GARANTIZAR EL LAVADO SECADO DOBLADO DE COBIJAS FUNDAS Y TENDIDOS DE LOS ALOJAMIENTOS DEL CENTRO CON SU RESPECTIVO UNIFORME ELEMENTOS DE PROTECCION ACLARANDO QUE EL UNIFORME Y LOS ELEMENTOS DE PROTECCION SON DE USO PERSONAL POR EL CONTRATISTA Y A SU VEZ SON ASUMIDOS LOS GASTOS POR ESTE MISMO 8 REALIZAR DIARIAMENTE EL ASEO A LOS BAÑOS Y SUS ACCESORIOS APROVISIONANDOLOS DE LOS ELEMENTOS NECESARIOS PARA SU ADECUADO USO Y BUENA PRESENTACION CON SU RESPECTIVO UNIFORME ELEMENTOS DE PROTECCION ACLARANDO QUE EL UNIFORME Y LOS ELEMENTOS DE PROTECCION SON DE USO PERSONAL POR EL CONTRATISTA Y A SU VEZ SON ASUMIDOS LOS GASTOS POR ESTE MISMO 9 APOYAR EN LAS ACTIVIDADES DE LIMPIEZA Y CONSERVACION DE LAS VIVIENDAS PREHISPANICAS QUE EXPONE EL MUSEO ARQUEOLOGICO CALIMA 10 Y LAS DEMAS ACTIVIDADES ASIGNADAS QUE SE DERIVEN DE ACUERDO AL OBJETO DEL CONTRATO</t>
  </si>
  <si>
    <t>1 REALIZAR CONSTANTEMENTE EL LAVADO Y DESINFECCION DE TODAS BATERIAS SANITARIAS EXISTENTES EN EL PARQUE NATURAL REGIONAL EL VINCULO 2 MANTENER EN BUEN ESTADO LAS INFRAESTRUCTURAS EXISTENTES EN EL PARQUE NATURAL REGIONAL EL VINCULO REALIZANDO BARRIDO LIMPIEZA DE PISOS Y PAREDES 3 LLEVAR A CABO EL BARRIDO LIMPIEZA Y RECOLECCION DE RESIDUOS EN LOS CAMINOS SENDEROS ECOLOGICOS Y ZONAS VERDES DEL PNR EL VINCULO 4 BRINDAR APOYO LOGÍSTICO CUANDO SE REQUIERA EN LA ATENCION A LOS VISITANTES CUANDO SE REALICEN VISITAS REUNIONES TALLERES CAPACITACIONES EN EL CENTRO OPERATIVO 5 LAS DEMAS ACTIVIDADES ASIGNADAS DE ACUERDO CON EL OBJETO DEL CONTRATO</t>
  </si>
  <si>
    <t>1 APOYAR EN LA PREPARACION Y APLICACION DE ABONOS DE PRODUCTOS FITOSANITARIOS PLAGUICIDAS INSECTICIDAS CON MAQUINA FUMIGADORA ESTACIONARIA PARA EL CONTROL DE PLAGAS EN LOS ROSALES UTILIZANDO LOS ELEMENTOS DE PROTECCION PERSONAL RESPECTIVOS BAJO LOS PARAMETROS QUE INDICA SEGURIDAD Y SALUD EN EL TRABAJO 2 APOYAR CON LA APLICACION DE RIEGO MANGUERA PARA LOS ROSALES Y DEMAS PLANTAS ORNAMENTALES DE ACUERDO A LA HUMEDAD DEL AMBIENTE DE LA HACIENDA EL PARAISO 3 APOYAR CON LA REALIZACION DE PODAS Y PLATEO DE LOS JARDINES DE LA HACIENDA EL PARAISO 4 LAS DEMAS ACTIVIDADES QUE SE ASIGNEN DE ACUERDO AL OBJETO DEL CONTRATO</t>
  </si>
  <si>
    <t>1 ORIENTAR Y ACOMPAÑAR LOS DIFERENTES GRUPOS DE VISITANTES INTERPRETANDO LA HISTORIA CULTURAL Y MUSEOGRAFICA DE LA HACIENDA EL PARAÍSO Y ASÍ MISMO GARANTIZAR EL CUMPLIMIENTO DEL PROTOCOLO DE ATENCION AL CLIENTE ESTABLECIDO PARA EL CENTRO OPERATIVO 2 PROMOVER LAS EXPOSICIONES PERMANENTES DE LA CASA MUSEO HACIENDA EL PARAISO 3 VELAR APOYAR EN LA PROTECCION DE TODAS LAS PIEZAS MUSEOGRAFICAS MOBILIARIO PAREDES DE LA CASA MUSEO Y ESTAR ATENTOS AL LAVADO Y CAMBIO DE LOS FLOREROS 4 APOYAR EN LA REALIZACION Y ORIENTACION DE LAS ENCUESTAS DE SATISFACCION CARACTERIZACION DEL CLIENTE Y POSTERIORMENTE ENTREGARLAS A LA COORDINACION DEL CENTRO OPERATIVO 5 Y LAS DEMAS CONEXAS Y COMPLEMENTARIAS QUE SE DERIVEN DEL OBJETO DEL CONTRATO</t>
  </si>
  <si>
    <t>1 ORIENTAR Y ACOMPAÑAR LOS DIFERENTES GRUPOS DE VISITANTES INTERPRETANDO LA HISTORIA CULTURAL Y MUSEOGRAFICA DE LA HACIENDA EL PARAÍSO Y ASÍ MISMO GARANTIZAR EL CUMPLIMIENTO DEL PROTOCOLO DE ATENCION AL CLIENTE ESTABLECIDO PARA LA HACIENDA EL PARAÍSO 2 PROMOVER LAS EXPOSICIONES PERMANENTES DE LA CASA MUSEO HACIENDA EL PARAISO 3 APOYAR EN LA PROTECCION DE TODAS LAS PIEZAS MUSEOGRAFICAS MOBILIARIO PAREDES DE LA CASA MUSEO Y ESTAR ATENTOS AL LAVADO Y CAMBIO DE LOS FLOREROS 4 APOYAR EN LA REALIZACION Y ORIENTACION DE LAS ENCUESTAS DE SATISFACCION CARACTERIZACION DEL CLIENTE Y POSTERIORMENTE ENTREGARLAS A LA COORDINACION DEL CENTRO OPERATIVO 5 Y LAS DEMAS CONEXAS Y COMPLEMENTARIAS QUE SE DERIVEN DEL OBJETO DEL CONTRATO</t>
  </si>
  <si>
    <t>1 CREAR ESTRATEGIAS DE REDES PARA LA EDUCACION AMBIENTAL Y LA PROMOCION Y DIVULGACION DE LOS CENTROS OPERATIVOS DE LA ENTIDAD 2 APOYAR LA REALIZACION DE CONTENIDOS DIGITALES PARA REDES SOCIALES Y PAGINA WEB 3 APOYAR LA ALIMENTACION SEMANAL DEL PLAN DE PRODUCCION AUDIOVISUAL CRONOPOST Y ORGANIZAR LAS IMAGENES Y VIDEOS QUE PRODUZCA EN EL DRIVE DESTINADO POR LA SUBDIRECCION DE MERCADEO DE TAL MANERA QUE SEAN DE FACIL ACCESO 4 APOYAR LA REALIZACION DE FULLES Y GRABACION DE MATERIAL AUDIOVISUAL PARA EL REGISTRO DE EVENTOS Y ACTIVIDADES DE LA ENTIDAD ASI COMO LA PRODUCCION DE VIDEOS PARA DIVULGACION DEL PATRIMONIO CULTURAL Y NATURAL 5 REALIZAR LAS DEMAS ACTIVIDADES ASIGNADAS DE ACUERDO CON EL OBJETO DEL CONTRATO</t>
  </si>
  <si>
    <t>1 REALIZAR MANTENIMIENTO A LAS PLANTACIONES FORESTALES EN EL PARQUE NATURAL REGIONAL EL VINCULO Y/O LA HACIENDA EL PARAISO 2 APOYAR LAS ACTIVIDADES DE ROCERÍA CON GUADAÑA RIEGO PLATEO APORQUE Y DEMAS PERTINENTES AL MANTENIMIENTO DE LAS PLANTACIONES DE IMPORTANCIA AMBIENTAL EN EL PARQUE NATURAL REGIONAL EL VÍNCULO Y/O HACIENDA EL PARAISO 3 REALIZAR EL LLENADO DE BOLSAS DE LAS DIMENSIONES QUE SE REQUIERAN SEGUN LA NECESIDAD DE PRODUCCION DE MATERIAL VEGETAL DE    BOSQUE SECO TROPICAL CON EL RESPECTIVO MANTENIMIENTO Y RIEGO EN EL VIVERO DE LA  HACIENDA EL PARAISO DESTINADO A COMPENSACIONES 4 LAS DEMAS CONEXAS Y COMPLEMENTARIAS QUE SE DERIVEN DEL CUMPLIMIENTO DEL PRESENTE CONTRATO</t>
  </si>
  <si>
    <t>1REALIZAR MANTENIMIENTO A LAS PLANTACIONES FORESTALES EN EL PARQUE NATURAL REGIONAL EL VÍNCULO Y/O LA HACIENDA EL PARAÍSO 2 APOYAR LAS ACTIVIDADES DE ROCERÍA CON GUADAÑA RIEGO PLATEO APORQUE Y DEMAS PERTINENTES AL MANTENIMIENTO DE LAS PLANTACIONES DE IMPORTANCIA AMBIENTAL EN EL PARQUE NATURAL REGIONAL EL VINCULO Y/O HACIENDA EL PARAÍSO 3 REALIZAR EL LLENADO DE BOLSAS DE LAS DIMENSIONES QUE SE REQUIERAN SEGUN LA NECESIDAD DE PRODUCCION DE MATERIAL VEGETAL DE    BOSQUE SECO TROPICAL CON EL RESPECTIVO MANTENIMIENTO Y RIEGO EN EL VIVERO DE LA  HACIENDA EL PARAÍSO DESTINADO A COMPENSACIONES 4 LAS DEMAS CONEXAS Y COMPLEMENTARIAS QUE SE DERIVEN DEL CUMPLIMIENTO DEL PRESENTE CONTRATO</t>
  </si>
  <si>
    <t>1 REALIZAR MANTENIMIENTO A LAS PLANTACIONES FORESTALES EN EL PARQUE NATURAL REGIONAL EL VINCULO Y/O LA HACIENDA EL PARAISO 2 APOYAR LAS ACTIVIDADES DE ROCERÍA CON GUADAÑA RIEGO PLATEO APORQUE Y DEMAS PERTINENTES AL MANTENIMIENTO DE LAS PLANTACIONES DE IMPORTANCIA AMBIENTAL EN EL PARQUE NATURAL REGIONAL EL VINCULO Y/O HACIENDA EL PARAÍSO 3 REALIZAR EL LLENADO DE BOLSAS DE LAS DIMENSIONES QUE SE REQUIERAN SEGUN LA NECESIDAD DE PRODUCCION DE MATERIAL VEGETAL DE    BOSQUE SECO TROPICAL CON EL RESPECTIVO MANTENIMIENTO Y RIEGO EN EL VIVERO DE LA  HACIENDA EL PARAISO DESTINADO A COMPENSACIONES 4 LAS DEMAS CONEXAS Y COMPLEMENTARIAS QUE SE DERIVEN DEL CUMPLIMIENTO DEL PRESENTE CONTRATO</t>
  </si>
  <si>
    <t>1 REALIZAR LA CONSOLIDACION Y SISTEMATIZACION MENSUAL DE INFORMACION ESTADISTICA DE LOS BIENES PATRIMONIALES DE LA ENTIDAD VIGENCIA 2024 2 CONSOLIDAR LOS PQRSD Y DERECHOS DE PETICION RECIBIDOS MENSUALMENTE EN LA SEDE CENTRAL Y LOS BIENES PATRIMONIALES DE LA ENTIDAD EN LA VIGENCIA 2024 3 APOYAR EN ACTIVIDADES ADMINISTRATIVAS DEL PROCESO P3 DE MERCADEO Y DIVULGACION 4 REALIZAR LAS DEMAS ACTIVIDADES ASIGNADAS DE ACUERDO CON EL OBJETO DEL CONTRATO</t>
  </si>
  <si>
    <t>1 REALIZAR EL SOSTENIMIENTO EN ESTADO DE ASEPSIA LAS BATERÍAS SANITARIAS DEL MUSEO DEPARTAMENTAL DE CIENCIAS NATURALES Y CUANDO SE REQUIERA EN EL AREA ADMINISTRATIVA DEL INCIVA DURANTE LA JORNADA DE LABORES 2 PROPENDER PORQUE LAS AREAS COMUNES DE LA EDIFICACION SE CONSERVEN EN CONDICIONES ADECUADAS DE FUNCIONAMIENTO DURANTE LA JORNADA DE LABORES 3 EJECUTAR LA LIMPIEZA PERIODICA DE VIDRIOS Y PAREDES DE OFICINAS 4 APOYAR CUANDO SE REQUIERA EL MANTENIMIENTO Y TRASLADO DE MATERIAL EXPOSITIVO 5 APOYAR LA LIMPIEZA DE LA FACHADA DE LA EDIFICACION 6 TODAS LAS DEMAS ACTIVIDADES QUE SE DERIVEN DEL OBJETO DE ESTE CONTRATO</t>
  </si>
  <si>
    <t>https://community.secop.gov.co/Public/Tendering/OpportunityDetail/Index?noticeUID=CO1.NTC.7353214&amp;isFromPublicArea=True&amp;isModal=False</t>
  </si>
  <si>
    <t>vanessan89@hotmail.com</t>
  </si>
  <si>
    <t>https://community.secop.gov.co/Public/Tendering/OpportunityDetail/Index?noticeUID=CO1.NTC.7351768&amp;isFromPublicArea=True&amp;isModal=False</t>
  </si>
  <si>
    <t>cyurismaciel@gmail.com</t>
  </si>
  <si>
    <t>lauraospina756@gmail.com</t>
  </si>
  <si>
    <t>leonbrand0801@gmail.com</t>
  </si>
  <si>
    <t>eydy.arteaga@correounivalle.edu.co</t>
  </si>
  <si>
    <t>katherinbalanta18@hotmail.com</t>
  </si>
  <si>
    <t>https://community.secop.gov.co/Public/Tendering/OpportunityDetail/Index?noticeUID=CO1.NTC.7359091&amp;isFromPublicArea=True&amp;isModal=False</t>
  </si>
  <si>
    <t>marcelasarria22@gmail.com</t>
  </si>
  <si>
    <t>https://community.secop.gov.co/Public/Tendering/OpportunityDetail/Index?noticeUID=CO1.NTC.7359346&amp;isFromPublicArea=True&amp;isModal=False</t>
  </si>
  <si>
    <t>JUANDEDIOSANGEL@HOTMAIL.COM</t>
  </si>
  <si>
    <t>https://community.secop.gov.co/Public/Tendering/OpportunityDetail/Index?noticeUID=CO1.NTC.7359357&amp;isFromPublicArea=True&amp;isModal=False</t>
  </si>
  <si>
    <t>andres_r19@hotmail.com</t>
  </si>
  <si>
    <t>https://community.secop.gov.co/Public/Tendering/OpportunityDetail/Index?noticeUID=CO1.NTC.7359365&amp;isFromPublicArea=True&amp;isModal=False</t>
  </si>
  <si>
    <t>maritza1234321@gmail.com</t>
  </si>
  <si>
    <t>https://community.secop.gov.co/Public/Tendering/ContractNoticePhases/View?PPI=CO1.PPI.36699873&amp;isFromPublicArea=True&amp;isModal=False</t>
  </si>
  <si>
    <t>bedoyacarlos983@gmail.com</t>
  </si>
  <si>
    <t>https://community.secop.gov.co/Public/Tendering/OpportunityDetail/Index?noticeUID=CO1.NTC.7358683&amp;isFromPublicArea=True&amp;isModal=False</t>
  </si>
  <si>
    <t>luiscarlosramireztoro01@gmail.com</t>
  </si>
  <si>
    <t>https://community.secop.gov.co/Public/Tendering/OpportunityDetail/Index?noticeUID=CO1.NTC.7355547&amp;isFromPublicArea=True&amp;isModal=False</t>
  </si>
  <si>
    <t>johanestebanocampoguzman@gmail.com</t>
  </si>
  <si>
    <t>https://community.secop.gov.co/Public/Tendering/OpportunityDetail/Index?noticeUID=CO1.NTC.7359081&amp;isFromPublicArea=True&amp;isModal=False</t>
  </si>
  <si>
    <t>vivianamaor@gmail.com</t>
  </si>
  <si>
    <t>https://community.secop.gov.co/Public/Tendering/OpportunityDetail/Index?noticeUID=CO1.NTC.7355520&amp;isFromPublicArea=True&amp;isModal=False</t>
  </si>
  <si>
    <t>eliana-7422@hotmail.com</t>
  </si>
  <si>
    <t>https://community.secop.gov.co/Public/Tendering/OpportunityDetail/Index?noticeUID=CO1.NTC.7358976&amp;isFromPublicArea=True&amp;isModal=False</t>
  </si>
  <si>
    <t>campovallejo1328@gmail.com</t>
  </si>
  <si>
    <t>https://community.secop.gov.co/Public/Tendering/OpportunityDetail/Index?noticeUID=CO1.NTC.7354445&amp;isFromPublicArea=True&amp;isModal=False</t>
  </si>
  <si>
    <t>ferchod253@gmail.com</t>
  </si>
  <si>
    <t>https://community.secop.gov.co/Public/Tendering/OpportunityDetail/Index?noticeUID=CO1.NTC.7355080&amp;isFromPublicArea=True&amp;isModal=False</t>
  </si>
  <si>
    <t>tilmans87@hotmail.com</t>
  </si>
  <si>
    <t>https://community.secop.gov.co/Public/Tendering/OpportunityDetail/Index?noticeUID=CO1.NTC.7354490&amp;isFromPublicArea=True&amp;isModal=False</t>
  </si>
  <si>
    <t>marioprado89@hotmail.com</t>
  </si>
  <si>
    <t>https://community.secop.gov.co/Public/Tendering/OpportunityDetail/Index?noticeUID=CO1.NTC.7354925&amp;isFromPublicArea=True&amp;isModal=False</t>
  </si>
  <si>
    <t>paulacruz121624@hotmail.com</t>
  </si>
  <si>
    <t>https://community.secop.gov.co/Public/Tendering/OpportunityDetail/Index?noticeUID=CO1.NTC.7355809&amp;isFromPublicArea=True&amp;isModal=False</t>
  </si>
  <si>
    <t>andreapaca11@gmail.com</t>
  </si>
  <si>
    <t>https://community.secop.gov.co/Public/Tendering/OpportunityDetail/Index?noticeUID=CO1.NTC.7354957&amp;isFromPublicArea=True&amp;isModal=False</t>
  </si>
  <si>
    <t>seguralexandra19@gmail.com</t>
  </si>
  <si>
    <t>https://community.secop.gov.co/Public/Tendering/ContractNoticePhases/View?PPI=CO1.PPI.36689498&amp;isFromPublicArea=True&amp;isModal=False</t>
  </si>
  <si>
    <t>luzamparovalenciarojas@gmail.com</t>
  </si>
  <si>
    <t>https://community.secop.gov.co/Public/Tendering/OpportunityDetail/Index?noticeUID=CO1.NTC.7354897&amp;isFromPublicArea=True&amp;isModal=False</t>
  </si>
  <si>
    <t>tobar.echavarria@gmail.com</t>
  </si>
  <si>
    <t>https://community.secop.gov.co/Public/Tendering/OpportunityDetail/Index?noticeUID=CO1.NTC.7355425&amp;isFromPublicArea=True&amp;isModal=False</t>
  </si>
  <si>
    <t>Oscarmoya922@gmail.com</t>
  </si>
  <si>
    <t>https://community.secop.gov.co/Public/Tendering/OpportunityDetail/Index?noticeUID=CO1.NTC.7355438&amp;isFromPublicArea=True&amp;isModal=False</t>
  </si>
  <si>
    <t>carloshomero24@gmail.com</t>
  </si>
  <si>
    <t>https://community.secop.gov.co/Public/Tendering/OpportunityDetail/Index?noticeUID=CO1.NTC.7355445&amp;isFromPublicArea=True&amp;isModal=False</t>
  </si>
  <si>
    <t>juancur.2023@gmail.com</t>
  </si>
  <si>
    <t>https://community.secop.gov.co/Public/Tendering/OpportunityDetail/Index?noticeUID=CO1.NTC.7355804&amp;isFromPublicArea=True&amp;isModal=False</t>
  </si>
  <si>
    <t>jhportilla31@hotmail.com</t>
  </si>
  <si>
    <t>https://community.secop.gov.co/Public/Tendering/ContractNoticePhases/View?PPI=CO1.PPI.36691233&amp;isFromPublicArea=True&amp;isModal=False</t>
  </si>
  <si>
    <t>edinsonborrero3@gmail.com</t>
  </si>
  <si>
    <t>https://community.secop.gov.co/Public/Tendering/ContractNoticePhases/View?PPI=CO1.PPI.36691258&amp;isFromPublicArea=True&amp;isModal=False</t>
  </si>
  <si>
    <t>lucymdios2021@gmail.com</t>
  </si>
  <si>
    <t>FORTALECIMIENTO DE LA APROPIACION SOCIAL DEL PATRIMONIO CULTURAL NATURAL Y ARQUEOLOGICO DEL VALLE DEL CAUCA</t>
  </si>
  <si>
    <t>EJE 3 VALLE BIODIVERSO CULTURAL E INCLUYENTE</t>
  </si>
  <si>
    <t>3200102 Gestion y apropiacion social del Patrimonio Cultural</t>
  </si>
  <si>
    <t>32 Identidades culturales</t>
  </si>
  <si>
    <t>ALEXANDRA SEGURA VILLA</t>
  </si>
  <si>
    <t>CARLOS ALBERTO RODRIGUEZ CASTRO</t>
  </si>
  <si>
    <t>MARIA MARGARITA BEDOYA BENACHI</t>
  </si>
  <si>
    <t xml:space="preserve">WILFREDO MARTINEZ RODRIGUEZ </t>
  </si>
  <si>
    <t>BERONICA RAMIREZ VARELA</t>
  </si>
  <si>
    <t>PATRICIA HELENA PIMIENTA GALLEGO</t>
  </si>
  <si>
    <t>EJECUTAR PROCEDIMIENTOS ADMINISTRATIVOS Y OPERATIVOS QUE PERMITAN UNA ADECUADA PRESTACIÓN DEL SERVICIO Y FUNCIONAMIENTO DE LOS BIENES PATRIMONIALES DEL INCIVA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</si>
</sst>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d/mm/yyyy;@"/>
    <numFmt numFmtId="166" formatCode="dd/mm/yyyy;@"/>
  </numFmts>
  <fonts count="37"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9"/>
      <color rgb="FF000000"/>
      <name val="Verdana"/>
      <family val="2"/>
    </font>
    <font>
      <sz val="9"/>
      <name val="Verdana"/>
      <family val="2"/>
    </font>
    <font>
      <b/>
      <sz val="9"/>
      <color theme="1"/>
      <name val="Verdana"/>
      <family val="2"/>
    </font>
    <font>
      <sz val="9"/>
      <color theme="1"/>
      <name val="Verdana"/>
      <family val="2"/>
    </font>
    <font>
      <sz val="8"/>
      <name val="Calibri"/>
      <family val="2"/>
    </font>
    <font>
      <b/>
      <sz val="9"/>
      <name val="Verdana"/>
      <family val="2"/>
    </font>
    <font>
      <sz val="9"/>
      <color rgb="FF000000"/>
      <name val="Verdana"/>
      <family val="2"/>
    </font>
    <font>
      <u/>
      <sz val="11"/>
      <color theme="10"/>
      <name val="Calibri"/>
      <family val="2"/>
    </font>
    <font>
      <sz val="11"/>
      <name val="Calibri"/>
      <family val="2"/>
    </font>
    <font>
      <sz val="10"/>
      <color theme="1"/>
      <name val="Arial"/>
      <family val="2"/>
    </font>
    <font>
      <b/>
      <sz val="11"/>
      <color theme="1"/>
      <name val="Arial"/>
      <family val="2"/>
    </font>
    <font>
      <b/>
      <sz val="9"/>
      <color indexed="81"/>
      <name val="Tahoma"/>
      <family val="2"/>
    </font>
    <font>
      <sz val="9"/>
      <color indexed="81"/>
      <name val="Tahoma"/>
      <family val="2"/>
    </font>
    <font>
      <b/>
      <sz val="10"/>
      <color theme="1"/>
      <name val="Arial"/>
      <family val="2"/>
    </font>
    <font>
      <b/>
      <sz val="11"/>
      <name val="Calibri"/>
      <family val="2"/>
    </font>
    <font>
      <b/>
      <sz val="11"/>
      <color theme="1"/>
      <name val="Verdana"/>
      <family val="2"/>
    </font>
    <font>
      <b/>
      <sz val="10"/>
      <color theme="1"/>
      <name val="Verdana"/>
      <family val="2"/>
    </font>
    <font>
      <sz val="10"/>
      <color theme="1"/>
      <name val="Verdana"/>
      <family val="2"/>
    </font>
    <font>
      <sz val="11"/>
      <name val="Verdana"/>
      <family val="2"/>
    </font>
    <font>
      <b/>
      <sz val="10"/>
      <name val="Verdana"/>
      <family val="2"/>
    </font>
    <font>
      <sz val="8"/>
      <name val="Verdana"/>
      <family val="2"/>
    </font>
    <font>
      <sz val="8"/>
      <color theme="0" tint="-0.499984740745262"/>
      <name val="Verdana"/>
      <family val="2"/>
    </font>
    <font>
      <sz val="8"/>
      <color theme="1"/>
      <name val="Verdana"/>
      <family val="2"/>
    </font>
    <font>
      <b/>
      <sz val="8"/>
      <name val="Verdana"/>
      <family val="2"/>
    </font>
    <font>
      <sz val="10"/>
      <name val="Arial"/>
      <family val="2"/>
    </font>
    <font>
      <sz val="11"/>
      <color rgb="FF000000"/>
      <name val="Calibri"/>
      <family val="2"/>
    </font>
    <font>
      <sz val="9"/>
      <color theme="1"/>
      <name val="Arial"/>
      <family val="2"/>
    </font>
    <font>
      <sz val="9"/>
      <name val="Arial"/>
      <family val="2"/>
    </font>
    <font>
      <sz val="10"/>
      <color theme="1"/>
      <name val="Calibri"/>
      <family val="2"/>
    </font>
    <font>
      <sz val="8"/>
      <color rgb="FF000000"/>
      <name val="Arial"/>
      <family val="2"/>
    </font>
    <font>
      <sz val="8"/>
      <color rgb="FF000000"/>
      <name val="Verdana"/>
      <family val="2"/>
    </font>
    <font>
      <u/>
      <sz val="10"/>
      <color theme="10"/>
      <name val="Arial"/>
      <family val="2"/>
    </font>
  </fonts>
  <fills count="12">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bgColor indexed="64"/>
      </patternFill>
    </fill>
    <fill>
      <patternFill patternType="solid">
        <fgColor theme="0"/>
        <bgColor rgb="FFFF0000"/>
      </patternFill>
    </fill>
    <fill>
      <patternFill patternType="solid">
        <fgColor theme="0"/>
        <bgColor theme="0"/>
      </patternFill>
    </fill>
    <fill>
      <patternFill patternType="solid">
        <fgColor theme="4"/>
        <bgColor indexed="64"/>
      </patternFill>
    </fill>
    <fill>
      <patternFill patternType="solid">
        <fgColor rgb="FFFFFFFF"/>
        <bgColor indexed="64"/>
      </patternFill>
    </fill>
  </fills>
  <borders count="17">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s>
  <cellStyleXfs count="22">
    <xf numFmtId="0" fontId="0" fillId="0" borderId="0"/>
    <xf numFmtId="0" fontId="3" fillId="0" borderId="0"/>
    <xf numFmtId="0" fontId="4" fillId="0" borderId="0"/>
    <xf numFmtId="0" fontId="4" fillId="0" borderId="0"/>
    <xf numFmtId="0" fontId="12" fillId="0" borderId="0" applyNumberFormat="0" applyFill="0" applyBorder="0" applyAlignment="0" applyProtection="0"/>
    <xf numFmtId="0" fontId="3" fillId="0" borderId="0"/>
    <xf numFmtId="0" fontId="12"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164" fontId="13" fillId="0" borderId="0" applyFont="0" applyFill="0" applyBorder="0" applyAlignment="0" applyProtection="0"/>
  </cellStyleXfs>
  <cellXfs count="164">
    <xf numFmtId="0" fontId="0" fillId="0" borderId="0" xfId="0"/>
    <xf numFmtId="0" fontId="6" fillId="0" borderId="0" xfId="0" applyFont="1" applyAlignment="1">
      <alignment horizontal="center"/>
    </xf>
    <xf numFmtId="0" fontId="6" fillId="0" borderId="0" xfId="0" applyFont="1" applyAlignment="1">
      <alignment horizontal="center" vertical="center"/>
    </xf>
    <xf numFmtId="1" fontId="6" fillId="0" borderId="0" xfId="0" applyNumberFormat="1" applyFont="1" applyAlignment="1" applyProtection="1">
      <alignment horizontal="center"/>
      <protection locked="0"/>
    </xf>
    <xf numFmtId="49" fontId="6" fillId="0" borderId="0" xfId="0" applyNumberFormat="1" applyFont="1" applyAlignment="1" applyProtection="1">
      <alignment horizontal="left"/>
      <protection locked="0"/>
    </xf>
    <xf numFmtId="0" fontId="8" fillId="0" borderId="0" xfId="0" applyFont="1" applyAlignment="1" applyProtection="1">
      <alignment horizontal="center"/>
      <protection locked="0"/>
    </xf>
    <xf numFmtId="49" fontId="6" fillId="0" borderId="0" xfId="0" applyNumberFormat="1" applyFont="1" applyAlignment="1">
      <alignment horizontal="left"/>
    </xf>
    <xf numFmtId="0" fontId="8" fillId="0" borderId="0" xfId="0" applyFont="1" applyProtection="1">
      <protection locked="0"/>
    </xf>
    <xf numFmtId="0" fontId="6" fillId="0" borderId="0" xfId="0" applyFont="1"/>
    <xf numFmtId="0" fontId="6" fillId="0" borderId="0" xfId="0" applyFont="1" applyAlignment="1" applyProtection="1">
      <alignment horizontal="left"/>
      <protection locked="0"/>
    </xf>
    <xf numFmtId="0" fontId="8"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8" fillId="0" borderId="0" xfId="0" applyNumberFormat="1" applyFont="1" applyAlignment="1" applyProtection="1">
      <alignment horizontal="left" vertical="center"/>
      <protection locked="0"/>
    </xf>
    <xf numFmtId="3" fontId="6" fillId="0" borderId="0" xfId="0" applyNumberFormat="1" applyFont="1" applyAlignment="1">
      <alignment horizontal="center"/>
    </xf>
    <xf numFmtId="0" fontId="11" fillId="0" borderId="0" xfId="0" applyFont="1" applyAlignment="1">
      <alignment horizontal="center" vertical="center"/>
    </xf>
    <xf numFmtId="0" fontId="6" fillId="0" borderId="0" xfId="0" applyFont="1" applyAlignment="1" applyProtection="1">
      <alignment horizontal="fill"/>
      <protection locked="0"/>
    </xf>
    <xf numFmtId="3" fontId="6" fillId="0" borderId="0" xfId="0" applyNumberFormat="1" applyFont="1" applyAlignment="1" applyProtection="1">
      <alignment horizontal="center"/>
      <protection locked="0"/>
    </xf>
    <xf numFmtId="0" fontId="0" fillId="0" borderId="0" xfId="0" applyAlignment="1">
      <alignment horizontal="center"/>
    </xf>
    <xf numFmtId="0" fontId="18" fillId="3" borderId="3" xfId="0" applyFont="1" applyFill="1" applyBorder="1" applyAlignment="1">
      <alignment horizontal="center" vertical="center"/>
    </xf>
    <xf numFmtId="0" fontId="18" fillId="3" borderId="3" xfId="0" applyFont="1" applyFill="1" applyBorder="1" applyAlignment="1">
      <alignment horizontal="center" vertical="center" wrapText="1"/>
    </xf>
    <xf numFmtId="0" fontId="14" fillId="0" borderId="3" xfId="0" applyFont="1" applyBorder="1" applyAlignment="1">
      <alignment horizontal="center" vertical="center"/>
    </xf>
    <xf numFmtId="1" fontId="18" fillId="3" borderId="3" xfId="0" applyNumberFormat="1" applyFont="1" applyFill="1" applyBorder="1" applyAlignment="1">
      <alignment horizontal="center" vertical="center"/>
    </xf>
    <xf numFmtId="0" fontId="14" fillId="0" borderId="3" xfId="0" applyFont="1" applyBorder="1" applyAlignment="1">
      <alignment horizontal="left" vertical="center"/>
    </xf>
    <xf numFmtId="0" fontId="0" fillId="0" borderId="0" xfId="0" applyAlignment="1">
      <alignment horizontal="left"/>
    </xf>
    <xf numFmtId="1" fontId="14" fillId="0" borderId="3" xfId="0" applyNumberFormat="1" applyFont="1" applyBorder="1" applyAlignment="1">
      <alignment horizontal="left" vertical="center"/>
    </xf>
    <xf numFmtId="1" fontId="0" fillId="0" borderId="0" xfId="0" applyNumberFormat="1" applyAlignment="1">
      <alignment horizontal="left"/>
    </xf>
    <xf numFmtId="0" fontId="13" fillId="0" borderId="0" xfId="0" applyFont="1"/>
    <xf numFmtId="1" fontId="6" fillId="4" borderId="0" xfId="0" applyNumberFormat="1" applyFont="1" applyFill="1" applyAlignment="1">
      <alignment horizontal="center"/>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49" fontId="5" fillId="5" borderId="3" xfId="0" applyNumberFormat="1" applyFont="1" applyFill="1" applyBorder="1" applyAlignment="1">
      <alignment horizontal="center" vertical="center" wrapText="1"/>
    </xf>
    <xf numFmtId="165" fontId="5" fillId="5" borderId="3" xfId="0" applyNumberFormat="1" applyFont="1" applyFill="1" applyBorder="1" applyAlignment="1">
      <alignment horizontal="center" vertical="center"/>
    </xf>
    <xf numFmtId="1" fontId="10" fillId="5" borderId="3" xfId="0" applyNumberFormat="1" applyFont="1" applyFill="1" applyBorder="1" applyAlignment="1">
      <alignment horizontal="center" vertical="center" wrapText="1"/>
    </xf>
    <xf numFmtId="0" fontId="10" fillId="5" borderId="3" xfId="0" applyFont="1" applyFill="1" applyBorder="1" applyAlignment="1">
      <alignment horizontal="center" vertical="center"/>
    </xf>
    <xf numFmtId="0" fontId="7" fillId="5" borderId="3" xfId="1" applyFont="1" applyFill="1" applyBorder="1" applyAlignment="1">
      <alignment horizontal="center" vertical="center"/>
    </xf>
    <xf numFmtId="49" fontId="10" fillId="5" borderId="3" xfId="0" applyNumberFormat="1" applyFont="1" applyFill="1" applyBorder="1" applyAlignment="1">
      <alignment horizontal="center" vertical="center" wrapText="1"/>
    </xf>
    <xf numFmtId="49" fontId="10" fillId="5" borderId="3" xfId="1" applyNumberFormat="1" applyFont="1" applyFill="1" applyBorder="1" applyAlignment="1">
      <alignment horizontal="center" vertical="center"/>
    </xf>
    <xf numFmtId="0" fontId="7" fillId="5" borderId="3" xfId="1" applyFont="1" applyFill="1" applyBorder="1" applyAlignment="1">
      <alignment horizontal="center" vertical="center" wrapText="1"/>
    </xf>
    <xf numFmtId="49" fontId="7" fillId="5" borderId="3" xfId="1" applyNumberFormat="1" applyFont="1" applyFill="1" applyBorder="1" applyAlignment="1">
      <alignment horizontal="center" vertical="center" wrapText="1"/>
    </xf>
    <xf numFmtId="49" fontId="10" fillId="5" borderId="3" xfId="20" applyNumberFormat="1" applyFont="1" applyFill="1" applyBorder="1" applyAlignment="1">
      <alignment horizontal="center" vertical="center" wrapText="1"/>
    </xf>
    <xf numFmtId="0" fontId="7" fillId="5" borderId="3" xfId="0" applyFont="1" applyFill="1" applyBorder="1" applyAlignment="1">
      <alignment horizontal="center" vertical="center"/>
    </xf>
    <xf numFmtId="49" fontId="10" fillId="5" borderId="3" xfId="0" applyNumberFormat="1" applyFont="1" applyFill="1" applyBorder="1" applyAlignment="1">
      <alignment horizontal="center" vertical="center"/>
    </xf>
    <xf numFmtId="3" fontId="5" fillId="5" borderId="3" xfId="0" applyNumberFormat="1" applyFont="1" applyFill="1" applyBorder="1" applyAlignment="1">
      <alignment horizontal="center" vertical="center"/>
    </xf>
    <xf numFmtId="0" fontId="7" fillId="2" borderId="3" xfId="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3" fontId="5" fillId="2" borderId="3"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xf>
    <xf numFmtId="1" fontId="10"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xf>
    <xf numFmtId="0" fontId="7" fillId="2" borderId="3" xfId="1" applyFont="1" applyFill="1" applyBorder="1" applyAlignment="1">
      <alignment horizontal="center" vertical="center"/>
    </xf>
    <xf numFmtId="49" fontId="10" fillId="2" borderId="3" xfId="0" applyNumberFormat="1" applyFont="1" applyFill="1" applyBorder="1" applyAlignment="1">
      <alignment horizontal="center" vertical="center" wrapText="1"/>
    </xf>
    <xf numFmtId="49" fontId="10" fillId="2" borderId="3" xfId="1" applyNumberFormat="1" applyFont="1" applyFill="1" applyBorder="1" applyAlignment="1">
      <alignment horizontal="center" vertical="center"/>
    </xf>
    <xf numFmtId="0" fontId="7" fillId="2" borderId="3" xfId="0" applyFont="1" applyFill="1" applyBorder="1" applyAlignment="1">
      <alignment horizontal="center" vertical="center"/>
    </xf>
    <xf numFmtId="49" fontId="10" fillId="2" borderId="3"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19" fillId="3" borderId="0" xfId="0" applyFont="1" applyFill="1" applyAlignment="1">
      <alignment horizontal="center"/>
    </xf>
    <xf numFmtId="0" fontId="5" fillId="2" borderId="3" xfId="0" quotePrefix="1" applyFont="1" applyFill="1" applyBorder="1" applyAlignment="1">
      <alignment horizontal="center" vertical="center" wrapText="1"/>
    </xf>
    <xf numFmtId="1" fontId="14" fillId="0" borderId="3" xfId="0" applyNumberFormat="1" applyFont="1" applyBorder="1" applyAlignment="1">
      <alignment horizontal="center" vertical="center"/>
    </xf>
    <xf numFmtId="0" fontId="13" fillId="0" borderId="0" xfId="0" applyFont="1" applyAlignment="1">
      <alignment horizontal="center"/>
    </xf>
    <xf numFmtId="0" fontId="7" fillId="5" borderId="3" xfId="2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center" vertical="center"/>
    </xf>
    <xf numFmtId="0" fontId="21" fillId="2" borderId="5" xfId="0" applyFont="1" applyFill="1" applyBorder="1" applyAlignment="1">
      <alignment horizontal="center" vertical="center" wrapText="1"/>
    </xf>
    <xf numFmtId="0" fontId="22" fillId="0" borderId="6" xfId="0" applyFont="1" applyBorder="1" applyAlignment="1">
      <alignment horizontal="left" vertical="center" wrapText="1"/>
    </xf>
    <xf numFmtId="0" fontId="22" fillId="0" borderId="7" xfId="0" applyFont="1" applyBorder="1" applyAlignment="1">
      <alignment horizontal="justify" vertical="center" wrapText="1"/>
    </xf>
    <xf numFmtId="164" fontId="22" fillId="0" borderId="7" xfId="21" applyFont="1" applyFill="1" applyBorder="1" applyAlignment="1">
      <alignment horizontal="center" vertical="center" wrapText="1"/>
    </xf>
    <xf numFmtId="17" fontId="22" fillId="0" borderId="8" xfId="7" applyNumberFormat="1" applyFont="1" applyBorder="1" applyAlignment="1">
      <alignment horizontal="center" vertical="center" wrapText="1"/>
    </xf>
    <xf numFmtId="0" fontId="22" fillId="0" borderId="9" xfId="0" applyFont="1" applyBorder="1" applyAlignment="1">
      <alignment horizontal="left" vertical="center" wrapText="1"/>
    </xf>
    <xf numFmtId="0" fontId="22" fillId="0" borderId="3" xfId="0" applyFont="1" applyBorder="1" applyAlignment="1">
      <alignment horizontal="justify" vertical="center" wrapText="1"/>
    </xf>
    <xf numFmtId="164" fontId="22" fillId="0" borderId="3" xfId="21" applyFont="1" applyFill="1" applyBorder="1" applyAlignment="1">
      <alignment horizontal="center" vertical="center" wrapText="1"/>
    </xf>
    <xf numFmtId="17" fontId="22" fillId="0" borderId="10" xfId="7" applyNumberFormat="1" applyFont="1" applyBorder="1" applyAlignment="1">
      <alignment horizontal="center" vertical="center" wrapText="1"/>
    </xf>
    <xf numFmtId="0" fontId="22" fillId="0" borderId="3" xfId="0" applyFont="1" applyBorder="1" applyAlignment="1">
      <alignment horizontal="left" vertical="center" wrapText="1"/>
    </xf>
    <xf numFmtId="0" fontId="22" fillId="0" borderId="11" xfId="0" applyFont="1" applyBorder="1" applyAlignment="1">
      <alignment horizontal="left" vertical="center" wrapText="1"/>
    </xf>
    <xf numFmtId="0" fontId="22" fillId="0" borderId="12" xfId="0" applyFont="1" applyBorder="1" applyAlignment="1">
      <alignment horizontal="justify" vertical="center" wrapText="1"/>
    </xf>
    <xf numFmtId="164" fontId="22" fillId="0" borderId="12" xfId="21" applyFont="1" applyFill="1" applyBorder="1" applyAlignment="1">
      <alignment horizontal="center" vertical="center" wrapText="1"/>
    </xf>
    <xf numFmtId="17" fontId="22" fillId="0" borderId="13" xfId="7" applyNumberFormat="1" applyFont="1" applyBorder="1" applyAlignment="1">
      <alignment horizontal="center" vertical="center" wrapText="1"/>
    </xf>
    <xf numFmtId="3" fontId="10" fillId="5" borderId="3" xfId="0" applyNumberFormat="1" applyFont="1" applyFill="1" applyBorder="1" applyAlignment="1">
      <alignment horizontal="center" vertical="center"/>
    </xf>
    <xf numFmtId="3" fontId="10" fillId="2" borderId="3" xfId="0" applyNumberFormat="1" applyFont="1" applyFill="1" applyBorder="1" applyAlignment="1">
      <alignment horizontal="justify" vertical="center"/>
    </xf>
    <xf numFmtId="3" fontId="10" fillId="5" borderId="3" xfId="0" applyNumberFormat="1" applyFont="1" applyFill="1" applyBorder="1" applyAlignment="1">
      <alignment horizontal="center" vertical="center" wrapText="1"/>
    </xf>
    <xf numFmtId="3" fontId="10" fillId="2" borderId="3" xfId="0" applyNumberFormat="1" applyFont="1" applyFill="1" applyBorder="1" applyAlignment="1">
      <alignment horizontal="justify" vertical="center" wrapText="1"/>
    </xf>
    <xf numFmtId="0" fontId="25" fillId="5" borderId="3" xfId="0" applyFont="1" applyFill="1" applyBorder="1" applyAlignment="1">
      <alignment horizontal="left" vertical="center" wrapText="1"/>
    </xf>
    <xf numFmtId="2" fontId="26" fillId="5" borderId="0" xfId="0" applyNumberFormat="1" applyFont="1" applyFill="1" applyAlignment="1">
      <alignment horizontal="justify" vertical="center"/>
    </xf>
    <xf numFmtId="2" fontId="0" fillId="0" borderId="0" xfId="0" applyNumberFormat="1" applyAlignment="1">
      <alignment horizontal="justify"/>
    </xf>
    <xf numFmtId="2" fontId="27" fillId="5" borderId="4" xfId="0" applyNumberFormat="1" applyFont="1" applyFill="1" applyBorder="1" applyAlignment="1">
      <alignment horizontal="justify" vertical="center"/>
    </xf>
    <xf numFmtId="49" fontId="28" fillId="5" borderId="3" xfId="0" applyNumberFormat="1" applyFont="1" applyFill="1" applyBorder="1" applyAlignment="1">
      <alignment horizontal="center" vertical="center" wrapText="1"/>
    </xf>
    <xf numFmtId="0" fontId="29" fillId="0" borderId="2" xfId="0" applyFont="1" applyBorder="1" applyAlignment="1">
      <alignment horizontal="left" vertical="center" wrapText="1"/>
    </xf>
    <xf numFmtId="0" fontId="14" fillId="0" borderId="2" xfId="0" applyFont="1" applyBorder="1" applyAlignment="1">
      <alignment horizontal="left" vertical="center" wrapText="1"/>
    </xf>
    <xf numFmtId="49" fontId="14" fillId="0" borderId="3" xfId="0" applyNumberFormat="1" applyFont="1" applyBorder="1" applyAlignment="1">
      <alignment horizontal="center" vertical="center" wrapText="1"/>
    </xf>
    <xf numFmtId="164" fontId="14" fillId="0" borderId="2" xfId="21"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Alignment="1">
      <alignment horizontal="center" wrapText="1"/>
    </xf>
    <xf numFmtId="0" fontId="7" fillId="6" borderId="14" xfId="20" applyFont="1" applyFill="1" applyBorder="1" applyAlignment="1">
      <alignment horizontal="center" vertical="center" wrapText="1"/>
    </xf>
    <xf numFmtId="17" fontId="14" fillId="0" borderId="1" xfId="7" applyNumberFormat="1" applyFont="1" applyBorder="1" applyAlignment="1">
      <alignment horizontal="center" vertical="center"/>
    </xf>
    <xf numFmtId="49" fontId="24" fillId="6" borderId="0" xfId="0" applyNumberFormat="1" applyFont="1" applyFill="1" applyAlignment="1">
      <alignment horizontal="center" vertical="center" wrapText="1"/>
    </xf>
    <xf numFmtId="49" fontId="23" fillId="0" borderId="0" xfId="0" applyNumberFormat="1" applyFont="1" applyAlignment="1">
      <alignment vertical="center" wrapText="1"/>
    </xf>
    <xf numFmtId="0" fontId="6" fillId="7" borderId="3" xfId="0" applyFont="1" applyFill="1" applyBorder="1" applyAlignment="1">
      <alignment horizontal="center"/>
    </xf>
    <xf numFmtId="14" fontId="6" fillId="7" borderId="3" xfId="0" applyNumberFormat="1" applyFont="1" applyFill="1" applyBorder="1" applyAlignment="1">
      <alignment horizontal="center"/>
    </xf>
    <xf numFmtId="3" fontId="6" fillId="7" borderId="3" xfId="0" applyNumberFormat="1" applyFont="1" applyFill="1" applyBorder="1" applyAlignment="1">
      <alignment horizontal="center"/>
    </xf>
    <xf numFmtId="1" fontId="6" fillId="7" borderId="3" xfId="0" applyNumberFormat="1" applyFont="1" applyFill="1" applyBorder="1" applyAlignment="1">
      <alignment horizontal="center"/>
    </xf>
    <xf numFmtId="0" fontId="8" fillId="7" borderId="3" xfId="0" applyFont="1" applyFill="1" applyBorder="1" applyAlignment="1">
      <alignment horizontal="center" vertical="center"/>
    </xf>
    <xf numFmtId="14" fontId="8" fillId="7" borderId="3" xfId="0" applyNumberFormat="1" applyFont="1" applyFill="1" applyBorder="1" applyAlignment="1">
      <alignment horizontal="center" vertical="center"/>
    </xf>
    <xf numFmtId="1" fontId="8" fillId="7" borderId="3" xfId="0" applyNumberFormat="1" applyFont="1" applyFill="1" applyBorder="1" applyAlignment="1">
      <alignment horizontal="center" vertical="center"/>
    </xf>
    <xf numFmtId="164" fontId="8" fillId="7" borderId="3" xfId="21" applyFont="1" applyFill="1" applyBorder="1" applyAlignment="1">
      <alignment horizontal="center" vertical="center"/>
    </xf>
    <xf numFmtId="0" fontId="6" fillId="7" borderId="0" xfId="0" applyFont="1" applyFill="1"/>
    <xf numFmtId="3" fontId="6" fillId="7" borderId="3" xfId="5" applyNumberFormat="1" applyFont="1" applyFill="1" applyBorder="1" applyAlignment="1">
      <alignment horizontal="center"/>
    </xf>
    <xf numFmtId="0" fontId="6" fillId="0" borderId="3" xfId="0" applyFont="1" applyBorder="1" applyAlignment="1">
      <alignment horizontal="center"/>
    </xf>
    <xf numFmtId="0" fontId="6" fillId="0" borderId="3" xfId="0" applyFont="1" applyBorder="1" applyAlignment="1">
      <alignment horizontal="center" vertical="center"/>
    </xf>
    <xf numFmtId="166" fontId="6" fillId="0" borderId="3" xfId="0" applyNumberFormat="1" applyFont="1" applyBorder="1" applyAlignment="1">
      <alignment horizontal="center"/>
    </xf>
    <xf numFmtId="3" fontId="6" fillId="0" borderId="3" xfId="0" applyNumberFormat="1" applyFont="1" applyBorder="1" applyAlignment="1">
      <alignment horizontal="center"/>
    </xf>
    <xf numFmtId="0" fontId="6" fillId="9" borderId="3" xfId="0" applyFont="1" applyFill="1" applyBorder="1" applyAlignment="1">
      <alignment horizontal="center"/>
    </xf>
    <xf numFmtId="0" fontId="6" fillId="0" borderId="3" xfId="0" applyFont="1" applyBorder="1"/>
    <xf numFmtId="0" fontId="6" fillId="8" borderId="3" xfId="0" applyFont="1" applyFill="1" applyBorder="1" applyAlignment="1">
      <alignment horizontal="left" vertical="center"/>
    </xf>
    <xf numFmtId="0" fontId="25" fillId="7" borderId="3" xfId="0" applyFont="1" applyFill="1" applyBorder="1" applyAlignment="1">
      <alignment horizontal="left"/>
    </xf>
    <xf numFmtId="14" fontId="25" fillId="7" borderId="3" xfId="0" applyNumberFormat="1" applyFont="1" applyFill="1" applyBorder="1"/>
    <xf numFmtId="0" fontId="25" fillId="0" borderId="3" xfId="0" applyFont="1" applyBorder="1" applyAlignment="1">
      <alignment horizontal="left"/>
    </xf>
    <xf numFmtId="1" fontId="27" fillId="7" borderId="3" xfId="0" applyNumberFormat="1" applyFont="1" applyFill="1" applyBorder="1" applyAlignment="1">
      <alignment horizontal="left"/>
    </xf>
    <xf numFmtId="1" fontId="27" fillId="0" borderId="3" xfId="0" applyNumberFormat="1" applyFont="1" applyBorder="1" applyAlignment="1">
      <alignment horizontal="left"/>
    </xf>
    <xf numFmtId="0" fontId="25" fillId="7" borderId="3" xfId="0" applyFont="1" applyFill="1" applyBorder="1"/>
    <xf numFmtId="0" fontId="27" fillId="0" borderId="3" xfId="0" applyFont="1" applyBorder="1"/>
    <xf numFmtId="14" fontId="27" fillId="0" borderId="3" xfId="0" applyNumberFormat="1" applyFont="1" applyBorder="1"/>
    <xf numFmtId="0" fontId="8" fillId="0" borderId="0" xfId="0" applyFont="1" applyAlignment="1" applyProtection="1">
      <alignment horizontal="right"/>
      <protection locked="0"/>
    </xf>
    <xf numFmtId="14" fontId="6" fillId="0" borderId="3" xfId="0" applyNumberFormat="1" applyFont="1" applyBorder="1" applyAlignment="1">
      <alignment horizontal="right"/>
    </xf>
    <xf numFmtId="0" fontId="6" fillId="10" borderId="3" xfId="0" applyFont="1" applyFill="1" applyBorder="1" applyAlignment="1">
      <alignment horizontal="center" vertical="center"/>
    </xf>
    <xf numFmtId="164" fontId="8" fillId="10" borderId="3" xfId="21" applyFont="1" applyFill="1" applyBorder="1" applyAlignment="1">
      <alignment horizontal="center" vertical="center"/>
    </xf>
    <xf numFmtId="0" fontId="6" fillId="0" borderId="15" xfId="0" applyFont="1" applyBorder="1" applyAlignment="1">
      <alignment horizontal="center"/>
    </xf>
    <xf numFmtId="0" fontId="30" fillId="8" borderId="3" xfId="0" applyFont="1" applyFill="1" applyBorder="1" applyAlignment="1">
      <alignment horizontal="left"/>
    </xf>
    <xf numFmtId="1" fontId="8" fillId="8" borderId="3" xfId="0" applyNumberFormat="1" applyFont="1" applyFill="1" applyBorder="1" applyAlignment="1">
      <alignment horizontal="left"/>
    </xf>
    <xf numFmtId="14" fontId="0" fillId="7" borderId="3" xfId="0" applyNumberFormat="1" applyFill="1" applyBorder="1"/>
    <xf numFmtId="14" fontId="1" fillId="7" borderId="3" xfId="0" applyNumberFormat="1" applyFont="1" applyFill="1" applyBorder="1"/>
    <xf numFmtId="0" fontId="0" fillId="7" borderId="3" xfId="0" applyFill="1" applyBorder="1"/>
    <xf numFmtId="0" fontId="4" fillId="8" borderId="3" xfId="0" applyFont="1" applyFill="1" applyBorder="1" applyAlignment="1">
      <alignment horizontal="center" vertical="center"/>
    </xf>
    <xf numFmtId="0" fontId="35" fillId="11" borderId="0" xfId="0" applyFont="1" applyFill="1" applyAlignment="1">
      <alignment vertical="center"/>
    </xf>
    <xf numFmtId="0" fontId="34" fillId="11" borderId="16" xfId="0" applyFont="1" applyFill="1" applyBorder="1" applyAlignment="1">
      <alignment vertical="center"/>
    </xf>
    <xf numFmtId="0" fontId="35" fillId="11" borderId="3" xfId="0" applyFont="1" applyFill="1" applyBorder="1" applyAlignment="1">
      <alignment vertical="center"/>
    </xf>
    <xf numFmtId="0" fontId="34" fillId="11" borderId="1" xfId="0" applyFont="1" applyFill="1" applyBorder="1" applyAlignment="1">
      <alignment vertical="center"/>
    </xf>
    <xf numFmtId="0" fontId="35" fillId="0" borderId="3" xfId="0" applyFont="1" applyBorder="1"/>
    <xf numFmtId="165" fontId="33" fillId="7" borderId="3" xfId="0" applyNumberFormat="1" applyFont="1" applyFill="1" applyBorder="1" applyAlignment="1">
      <alignment horizontal="left"/>
    </xf>
    <xf numFmtId="166" fontId="33" fillId="7" borderId="3" xfId="0" applyNumberFormat="1" applyFont="1" applyFill="1" applyBorder="1" applyAlignment="1">
      <alignment horizontal="center"/>
    </xf>
    <xf numFmtId="1" fontId="25" fillId="9" borderId="3" xfId="0" applyNumberFormat="1" applyFont="1" applyFill="1" applyBorder="1" applyAlignment="1">
      <alignment horizontal="left" vertical="center"/>
    </xf>
    <xf numFmtId="0" fontId="8" fillId="10" borderId="0" xfId="0" applyFont="1" applyFill="1" applyAlignment="1" applyProtection="1">
      <alignment horizontal="center"/>
      <protection locked="0"/>
    </xf>
    <xf numFmtId="0" fontId="8" fillId="0" borderId="0" xfId="0" applyFont="1" applyAlignment="1">
      <alignment vertical="center"/>
    </xf>
    <xf numFmtId="14" fontId="8" fillId="0" borderId="3" xfId="0" applyNumberFormat="1" applyFont="1" applyBorder="1" applyAlignment="1">
      <alignment horizontal="center" vertical="center"/>
    </xf>
    <xf numFmtId="0" fontId="12" fillId="0" borderId="3" xfId="4" applyBorder="1" applyAlignment="1">
      <alignment horizontal="left"/>
    </xf>
    <xf numFmtId="49" fontId="6" fillId="7" borderId="3" xfId="0" applyNumberFormat="1" applyFont="1" applyFill="1" applyBorder="1" applyAlignment="1">
      <alignment horizontal="left" vertical="top"/>
    </xf>
    <xf numFmtId="0" fontId="4" fillId="8" borderId="3" xfId="0" applyFont="1" applyFill="1" applyBorder="1" applyAlignment="1">
      <alignment horizontal="left"/>
    </xf>
    <xf numFmtId="0" fontId="8" fillId="7" borderId="3" xfId="0" applyFont="1" applyFill="1" applyBorder="1" applyAlignment="1">
      <alignment horizontal="left" vertical="center"/>
    </xf>
    <xf numFmtId="0" fontId="12" fillId="7" borderId="3" xfId="4" applyFill="1" applyBorder="1" applyAlignment="1">
      <alignment horizontal="left"/>
    </xf>
    <xf numFmtId="0" fontId="31" fillId="7" borderId="0" xfId="0" applyFont="1" applyFill="1"/>
    <xf numFmtId="0" fontId="32" fillId="8" borderId="3" xfId="0" applyFont="1" applyFill="1" applyBorder="1" applyAlignment="1">
      <alignment horizontal="left" vertical="center"/>
    </xf>
    <xf numFmtId="0" fontId="20" fillId="5" borderId="3" xfId="0" applyFont="1" applyFill="1" applyBorder="1" applyAlignment="1">
      <alignment horizontal="center" vertical="center" wrapText="1"/>
    </xf>
    <xf numFmtId="0" fontId="15" fillId="0" borderId="0" xfId="0" applyFont="1" applyAlignment="1">
      <alignment horizontal="center"/>
    </xf>
    <xf numFmtId="2" fontId="27" fillId="5" borderId="4" xfId="0" applyNumberFormat="1" applyFont="1" applyFill="1" applyBorder="1" applyAlignment="1">
      <alignment horizontal="justify" vertical="center"/>
    </xf>
    <xf numFmtId="2" fontId="27" fillId="5" borderId="0" xfId="0" applyNumberFormat="1" applyFont="1" applyFill="1" applyAlignment="1">
      <alignment horizontal="justify" vertical="center"/>
    </xf>
    <xf numFmtId="0" fontId="6" fillId="0" borderId="3" xfId="0" applyFont="1" applyBorder="1" applyAlignment="1">
      <alignment horizontal="left"/>
    </xf>
    <xf numFmtId="0" fontId="12" fillId="0" borderId="3" xfId="4" applyFill="1" applyBorder="1" applyAlignment="1"/>
    <xf numFmtId="0" fontId="12" fillId="0" borderId="0" xfId="4" applyAlignment="1"/>
    <xf numFmtId="0" fontId="12" fillId="7" borderId="0" xfId="4" applyFill="1" applyAlignment="1"/>
    <xf numFmtId="0" fontId="36" fillId="0" borderId="3" xfId="4" applyFont="1" applyFill="1" applyBorder="1" applyAlignment="1"/>
    <xf numFmtId="0" fontId="6" fillId="0" borderId="0" xfId="0" applyFont="1" applyAlignment="1">
      <alignment horizontal="left" vertical="center" wrapText="1"/>
    </xf>
    <xf numFmtId="0" fontId="6" fillId="0" borderId="0" xfId="0" applyFont="1" applyBorder="1" applyAlignment="1">
      <alignment horizontal="left" vertical="top"/>
    </xf>
    <xf numFmtId="49" fontId="6" fillId="0" borderId="0" xfId="0" applyNumberFormat="1" applyFont="1" applyBorder="1" applyAlignment="1" applyProtection="1">
      <alignment horizontal="left"/>
      <protection locked="0"/>
    </xf>
  </cellXfs>
  <cellStyles count="22">
    <cellStyle name="Hipervínculo" xfId="4" builtinId="8"/>
    <cellStyle name="Hipervínculo 2" xfId="6" xr:uid="{00000000-0005-0000-0000-000001000000}"/>
    <cellStyle name="Moneda [0]" xfId="21" builtinId="7"/>
    <cellStyle name="Normal" xfId="0" builtinId="0"/>
    <cellStyle name="Normal 10" xfId="8" xr:uid="{00000000-0005-0000-0000-000007000000}"/>
    <cellStyle name="Normal 11" xfId="10" xr:uid="{00000000-0005-0000-0000-000008000000}"/>
    <cellStyle name="Normal 12" xfId="11" xr:uid="{00000000-0005-0000-0000-000009000000}"/>
    <cellStyle name="Normal 13" xfId="12" xr:uid="{00000000-0005-0000-0000-00000A000000}"/>
    <cellStyle name="Normal 14" xfId="13" xr:uid="{00000000-0005-0000-0000-00000B000000}"/>
    <cellStyle name="Normal 15" xfId="14" xr:uid="{00000000-0005-0000-0000-00000C000000}"/>
    <cellStyle name="Normal 16" xfId="15" xr:uid="{00000000-0005-0000-0000-00000D000000}"/>
    <cellStyle name="Normal 17" xfId="16" xr:uid="{00000000-0005-0000-0000-00000E000000}"/>
    <cellStyle name="Normal 18" xfId="17" xr:uid="{00000000-0005-0000-0000-00000F000000}"/>
    <cellStyle name="Normal 19" xfId="18" xr:uid="{00000000-0005-0000-0000-000010000000}"/>
    <cellStyle name="Normal 20" xfId="19" xr:uid="{00000000-0005-0000-0000-000011000000}"/>
    <cellStyle name="Normal 4" xfId="1" xr:uid="{00000000-0005-0000-0000-000012000000}"/>
    <cellStyle name="Normal 4 2" xfId="20" xr:uid="{00000000-0005-0000-0000-000013000000}"/>
    <cellStyle name="Normal 5" xfId="5" xr:uid="{00000000-0005-0000-0000-000014000000}"/>
    <cellStyle name="Normal 6" xfId="2" xr:uid="{00000000-0005-0000-0000-000015000000}"/>
    <cellStyle name="Normal 7" xfId="7" xr:uid="{00000000-0005-0000-0000-000016000000}"/>
    <cellStyle name="Normal 8" xfId="3" xr:uid="{00000000-0005-0000-0000-000017000000}"/>
    <cellStyle name="Normal 9" xfId="9" xr:uid="{00000000-0005-0000-0000-000018000000}"/>
  </cellStyles>
  <dxfs count="7">
    <dxf>
      <font>
        <color rgb="FF9C0006"/>
      </font>
      <fill>
        <patternFill>
          <bgColor rgb="FFFFC7CE"/>
        </patternFill>
      </fill>
    </dxf>
    <dxf>
      <font>
        <color theme="1"/>
      </font>
      <fill>
        <patternFill patternType="solid">
          <fgColor rgb="FFFF0000"/>
          <bgColor rgb="FFFF0000"/>
        </patternFill>
      </fill>
    </dxf>
    <dxf>
      <font>
        <color theme="1"/>
      </font>
      <fill>
        <patternFill patternType="solid">
          <fgColor rgb="FFFF0000"/>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9B0EB2"/>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andres_r19@hotmail.com" TargetMode="External"/><Relationship Id="rId18" Type="http://schemas.openxmlformats.org/officeDocument/2006/relationships/hyperlink" Target="mailto:vivianamaor@gmail.com" TargetMode="External"/><Relationship Id="rId26" Type="http://schemas.openxmlformats.org/officeDocument/2006/relationships/hyperlink" Target="mailto:seguralexandra19@gmail.com" TargetMode="External"/><Relationship Id="rId3" Type="http://schemas.openxmlformats.org/officeDocument/2006/relationships/hyperlink" Target="mailto:cyurismaciel@gmail.com" TargetMode="External"/><Relationship Id="rId21" Type="http://schemas.openxmlformats.org/officeDocument/2006/relationships/hyperlink" Target="mailto:ferchod253@gmail.com" TargetMode="External"/><Relationship Id="rId34" Type="http://schemas.openxmlformats.org/officeDocument/2006/relationships/hyperlink" Target="mailto:edinsonborrero3@gmail.com" TargetMode="External"/><Relationship Id="rId7" Type="http://schemas.openxmlformats.org/officeDocument/2006/relationships/hyperlink" Target="mailto:leonbrand0801@gmail.com" TargetMode="External"/><Relationship Id="rId12" Type="http://schemas.openxmlformats.org/officeDocument/2006/relationships/hyperlink" Target="mailto:JUANDEDIOSANGEL@HOTMAIL.COM" TargetMode="External"/><Relationship Id="rId17" Type="http://schemas.openxmlformats.org/officeDocument/2006/relationships/hyperlink" Target="mailto:johanestebanocampoguzman@gmail.com" TargetMode="External"/><Relationship Id="rId25" Type="http://schemas.openxmlformats.org/officeDocument/2006/relationships/hyperlink" Target="mailto:andreapaca11@gmail.com" TargetMode="External"/><Relationship Id="rId33" Type="http://schemas.openxmlformats.org/officeDocument/2006/relationships/hyperlink" Target="mailto:jhportilla31@hotmail.com" TargetMode="External"/><Relationship Id="rId2" Type="http://schemas.openxmlformats.org/officeDocument/2006/relationships/hyperlink" Target="https://community.secop.gov.co/Public/Tendering/OpportunityDetail/Index?noticeUID=CO1.NTC.7353214&amp;isFromPublicArea=True&amp;isModal=False" TargetMode="External"/><Relationship Id="rId16" Type="http://schemas.openxmlformats.org/officeDocument/2006/relationships/hyperlink" Target="mailto:luiscarlosramireztoro01@gmail.com" TargetMode="External"/><Relationship Id="rId20" Type="http://schemas.openxmlformats.org/officeDocument/2006/relationships/hyperlink" Target="mailto:campovallejo1328@gmail.com" TargetMode="External"/><Relationship Id="rId29" Type="http://schemas.openxmlformats.org/officeDocument/2006/relationships/hyperlink" Target="mailto:Oscarmoya922@gmail.com" TargetMode="External"/><Relationship Id="rId1" Type="http://schemas.openxmlformats.org/officeDocument/2006/relationships/hyperlink" Target="mailto:vanessan89@hotmail.com" TargetMode="External"/><Relationship Id="rId6" Type="http://schemas.openxmlformats.org/officeDocument/2006/relationships/hyperlink" Target="mailto:lauraospina756@gmail.com" TargetMode="External"/><Relationship Id="rId11" Type="http://schemas.openxmlformats.org/officeDocument/2006/relationships/hyperlink" Target="https://community.secop.gov.co/Public/Tendering/OpportunityDetail/Index?noticeUID=CO1.NTC.7359091&amp;isFromPublicArea=True&amp;isModal=False" TargetMode="External"/><Relationship Id="rId24" Type="http://schemas.openxmlformats.org/officeDocument/2006/relationships/hyperlink" Target="mailto:paulacruz121624@hotmail.com" TargetMode="External"/><Relationship Id="rId32" Type="http://schemas.openxmlformats.org/officeDocument/2006/relationships/hyperlink" Target="mailto:juancur.2023@gmail.com" TargetMode="External"/><Relationship Id="rId5" Type="http://schemas.openxmlformats.org/officeDocument/2006/relationships/hyperlink" Target="https://community.secop.gov.co/Public/Tendering/OpportunityDetail/Index?noticeUID=CO1.NTC.7351768&amp;isFromPublicArea=True&amp;isModal=False" TargetMode="External"/><Relationship Id="rId15" Type="http://schemas.openxmlformats.org/officeDocument/2006/relationships/hyperlink" Target="mailto:bedoyacarlos983@gmail.com" TargetMode="External"/><Relationship Id="rId23" Type="http://schemas.openxmlformats.org/officeDocument/2006/relationships/hyperlink" Target="mailto:marioprado89@hotmail.com" TargetMode="External"/><Relationship Id="rId28" Type="http://schemas.openxmlformats.org/officeDocument/2006/relationships/hyperlink" Target="mailto:tobar.echavarria@gmail.com" TargetMode="External"/><Relationship Id="rId36" Type="http://schemas.openxmlformats.org/officeDocument/2006/relationships/printerSettings" Target="../printerSettings/printerSettings1.bin"/><Relationship Id="rId10" Type="http://schemas.openxmlformats.org/officeDocument/2006/relationships/hyperlink" Target="mailto:marcelasarria22@gmail.com" TargetMode="External"/><Relationship Id="rId19" Type="http://schemas.openxmlformats.org/officeDocument/2006/relationships/hyperlink" Target="mailto:eliana-7422@hotmail.com" TargetMode="External"/><Relationship Id="rId31" Type="http://schemas.openxmlformats.org/officeDocument/2006/relationships/hyperlink" Target="mailto:carloshomero24@gmail.com" TargetMode="External"/><Relationship Id="rId4" Type="http://schemas.openxmlformats.org/officeDocument/2006/relationships/hyperlink" Target="https://community.secop.gov.co/Public/Tendering/OpportunityDetail/Index?noticeUID=CO1.NTC.7351768&amp;isFromPublicArea=True&amp;isModal=False" TargetMode="External"/><Relationship Id="rId9" Type="http://schemas.openxmlformats.org/officeDocument/2006/relationships/hyperlink" Target="mailto:katherinbalanta18@hotmail.com" TargetMode="External"/><Relationship Id="rId14" Type="http://schemas.openxmlformats.org/officeDocument/2006/relationships/hyperlink" Target="mailto:maritza1234321@gmail.com" TargetMode="External"/><Relationship Id="rId22" Type="http://schemas.openxmlformats.org/officeDocument/2006/relationships/hyperlink" Target="mailto:tilmans87@hotmail.com" TargetMode="External"/><Relationship Id="rId27" Type="http://schemas.openxmlformats.org/officeDocument/2006/relationships/hyperlink" Target="mailto:luzamparovalenciarojas@gmail.com" TargetMode="External"/><Relationship Id="rId30" Type="http://schemas.openxmlformats.org/officeDocument/2006/relationships/hyperlink" Target="https://community.secop.gov.co/Public/Tendering/OpportunityDetail/Index?noticeUID=CO1.NTC.7355438&amp;isFromPublicArea=True&amp;isModal=False" TargetMode="External"/><Relationship Id="rId35" Type="http://schemas.openxmlformats.org/officeDocument/2006/relationships/hyperlink" Target="mailto:lucymdios2021@gmail.com" TargetMode="External"/><Relationship Id="rId8" Type="http://schemas.openxmlformats.org/officeDocument/2006/relationships/hyperlink" Target="mailto:eydy.arteaga@correounivalle.edu.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N584"/>
  <sheetViews>
    <sheetView zoomScale="110" zoomScaleNormal="110" workbookViewId="0">
      <pane xSplit="1" topLeftCell="B1" activePane="topRight" state="frozen"/>
      <selection pane="topRight" activeCell="B1" sqref="B1"/>
    </sheetView>
  </sheetViews>
  <sheetFormatPr baseColWidth="10" defaultColWidth="11.42578125" defaultRowHeight="11.25" x14ac:dyDescent="0.15"/>
  <cols>
    <col min="1" max="1" width="10.85546875" style="8" customWidth="1"/>
    <col min="2" max="2" width="25.42578125" style="1" customWidth="1"/>
    <col min="3" max="3" width="38.85546875" style="8" customWidth="1"/>
    <col min="4" max="4" width="19.28515625" style="13" customWidth="1"/>
    <col min="5" max="5" width="8" style="5" customWidth="1"/>
    <col min="6" max="6" width="22.42578125" style="5" customWidth="1"/>
    <col min="7" max="7" width="14.85546875" style="5" customWidth="1"/>
    <col min="8" max="9" width="38.42578125" style="6" customWidth="1"/>
    <col min="10" max="11" width="23" style="1" customWidth="1"/>
    <col min="12" max="12" width="21.42578125" style="1" customWidth="1"/>
    <col min="13" max="13" width="28.28515625" style="13" customWidth="1"/>
    <col min="14" max="14" width="20.28515625" style="13" customWidth="1"/>
    <col min="15" max="15" width="18.85546875" style="13" customWidth="1"/>
    <col min="16" max="16" width="15.7109375" style="27" hidden="1" customWidth="1"/>
    <col min="17" max="17" width="32.42578125" style="1" customWidth="1"/>
    <col min="18" max="18" width="28.28515625" style="1" customWidth="1"/>
    <col min="19" max="19" width="29" style="5" customWidth="1"/>
    <col min="20" max="20" width="18.140625" style="5" customWidth="1"/>
    <col min="21" max="21" width="17.42578125" style="5" customWidth="1"/>
    <col min="22" max="22" width="16.7109375" style="9" customWidth="1"/>
    <col min="23" max="23" width="15.28515625" style="3" customWidth="1"/>
    <col min="24" max="24" width="16.42578125" style="16" customWidth="1"/>
    <col min="25" max="25" width="17.140625" style="10" customWidth="1"/>
    <col min="26" max="26" width="22.85546875" style="12" customWidth="1"/>
    <col min="27" max="27" width="28.85546875" style="4" customWidth="1"/>
    <col min="28" max="28" width="15.42578125" style="4" customWidth="1"/>
    <col min="29" max="29" width="19.42578125" style="10" customWidth="1"/>
    <col min="30" max="30" width="27.42578125" style="5" customWidth="1"/>
    <col min="31" max="31" width="34" style="5" customWidth="1"/>
    <col min="32" max="32" width="19.42578125" style="5" customWidth="1"/>
    <col min="33" max="34" width="22.28515625" style="7" customWidth="1"/>
    <col min="35" max="36" width="54" style="1" customWidth="1"/>
    <col min="37" max="37" width="45.85546875" style="15" customWidth="1"/>
    <col min="38" max="38" width="11.42578125" style="8" customWidth="1"/>
    <col min="39" max="61" width="10.85546875" style="8"/>
    <col min="62" max="16384" width="11.42578125" style="8"/>
  </cols>
  <sheetData>
    <row r="1" spans="1:40" s="11" customFormat="1" ht="26.45" customHeight="1" x14ac:dyDescent="0.25">
      <c r="A1" s="28" t="s">
        <v>12</v>
      </c>
      <c r="B1" s="28" t="s">
        <v>1</v>
      </c>
      <c r="C1" s="29" t="s">
        <v>47</v>
      </c>
      <c r="D1" s="42" t="s">
        <v>7</v>
      </c>
      <c r="E1" s="29" t="s">
        <v>15</v>
      </c>
      <c r="F1" s="29" t="s">
        <v>64</v>
      </c>
      <c r="G1" s="29" t="s">
        <v>28</v>
      </c>
      <c r="H1" s="30" t="s">
        <v>8</v>
      </c>
      <c r="I1" s="30" t="s">
        <v>55</v>
      </c>
      <c r="J1" s="31" t="s">
        <v>2</v>
      </c>
      <c r="K1" s="31" t="s">
        <v>39</v>
      </c>
      <c r="L1" s="31" t="s">
        <v>3</v>
      </c>
      <c r="M1" s="79" t="s">
        <v>9</v>
      </c>
      <c r="N1" s="79" t="s">
        <v>10</v>
      </c>
      <c r="O1" s="79" t="s">
        <v>40</v>
      </c>
      <c r="P1" s="32" t="s">
        <v>41</v>
      </c>
      <c r="Q1" s="33" t="s">
        <v>13</v>
      </c>
      <c r="R1" s="33" t="s">
        <v>222</v>
      </c>
      <c r="S1" s="34" t="s">
        <v>4</v>
      </c>
      <c r="T1" s="35" t="s">
        <v>48</v>
      </c>
      <c r="U1" s="32" t="s">
        <v>49</v>
      </c>
      <c r="V1" s="35" t="s">
        <v>20</v>
      </c>
      <c r="W1" s="32" t="s">
        <v>42</v>
      </c>
      <c r="X1" s="81" t="s">
        <v>118</v>
      </c>
      <c r="Y1" s="37" t="s">
        <v>17</v>
      </c>
      <c r="Z1" s="38" t="s">
        <v>38</v>
      </c>
      <c r="AA1" s="39" t="s">
        <v>65</v>
      </c>
      <c r="AB1" s="36" t="s">
        <v>16</v>
      </c>
      <c r="AC1" s="37" t="s">
        <v>18</v>
      </c>
      <c r="AD1" s="37" t="s">
        <v>19</v>
      </c>
      <c r="AE1" s="37" t="s">
        <v>33</v>
      </c>
      <c r="AF1" s="62" t="s">
        <v>67</v>
      </c>
      <c r="AG1" s="62" t="s">
        <v>68</v>
      </c>
      <c r="AH1" s="62" t="s">
        <v>103</v>
      </c>
      <c r="AI1" s="40" t="s">
        <v>11</v>
      </c>
      <c r="AJ1" s="40" t="s">
        <v>56</v>
      </c>
      <c r="AK1" s="41" t="s">
        <v>14</v>
      </c>
      <c r="AL1" s="2"/>
    </row>
    <row r="2" spans="1:40" s="57" customFormat="1" ht="27" customHeight="1" x14ac:dyDescent="0.25">
      <c r="A2" s="59" t="s">
        <v>74</v>
      </c>
      <c r="B2" s="44" t="s">
        <v>54</v>
      </c>
      <c r="C2" s="45" t="s">
        <v>104</v>
      </c>
      <c r="D2" s="46" t="s">
        <v>50</v>
      </c>
      <c r="E2" s="45" t="s">
        <v>116</v>
      </c>
      <c r="F2" s="48" t="s">
        <v>51</v>
      </c>
      <c r="G2" s="45" t="s">
        <v>54</v>
      </c>
      <c r="H2" s="47" t="s">
        <v>216</v>
      </c>
      <c r="I2" s="47" t="s">
        <v>69</v>
      </c>
      <c r="J2" s="48" t="s">
        <v>51</v>
      </c>
      <c r="K2" s="48" t="s">
        <v>51</v>
      </c>
      <c r="L2" s="48" t="s">
        <v>51</v>
      </c>
      <c r="M2" s="80" t="s">
        <v>117</v>
      </c>
      <c r="N2" s="80" t="s">
        <v>117</v>
      </c>
      <c r="O2" s="80" t="s">
        <v>117</v>
      </c>
      <c r="P2" s="49" t="s">
        <v>52</v>
      </c>
      <c r="Q2" s="50" t="s">
        <v>51</v>
      </c>
      <c r="R2" s="50" t="s">
        <v>53</v>
      </c>
      <c r="S2" s="51" t="s">
        <v>53</v>
      </c>
      <c r="T2" s="52" t="s">
        <v>54</v>
      </c>
      <c r="U2" s="49" t="s">
        <v>51</v>
      </c>
      <c r="V2" s="52" t="s">
        <v>54</v>
      </c>
      <c r="W2" s="49" t="s">
        <v>54</v>
      </c>
      <c r="X2" s="82" t="s">
        <v>119</v>
      </c>
      <c r="Y2" s="43" t="s">
        <v>63</v>
      </c>
      <c r="Z2" s="43" t="s">
        <v>63</v>
      </c>
      <c r="AA2" s="43" t="s">
        <v>227</v>
      </c>
      <c r="AB2" s="53" t="s">
        <v>63</v>
      </c>
      <c r="AC2" s="43" t="s">
        <v>63</v>
      </c>
      <c r="AD2" s="43" t="s">
        <v>63</v>
      </c>
      <c r="AE2" s="43" t="s">
        <v>63</v>
      </c>
      <c r="AF2" s="43" t="s">
        <v>63</v>
      </c>
      <c r="AG2" s="43" t="s">
        <v>227</v>
      </c>
      <c r="AH2" s="43" t="s">
        <v>219</v>
      </c>
      <c r="AI2" s="54" t="s">
        <v>72</v>
      </c>
      <c r="AJ2" s="54" t="s">
        <v>53</v>
      </c>
      <c r="AK2" s="55" t="s">
        <v>73</v>
      </c>
      <c r="AL2" s="56"/>
    </row>
    <row r="3" spans="1:40" s="106" customFormat="1" ht="15" x14ac:dyDescent="0.25">
      <c r="A3" s="98">
        <v>1</v>
      </c>
      <c r="B3" s="156" t="s">
        <v>134</v>
      </c>
      <c r="C3" s="128" t="s">
        <v>135</v>
      </c>
      <c r="D3" s="118">
        <v>1143928450</v>
      </c>
      <c r="E3" s="120">
        <v>5</v>
      </c>
      <c r="F3" s="116">
        <v>32756</v>
      </c>
      <c r="G3" s="109">
        <v>85954</v>
      </c>
      <c r="H3" s="150" t="s">
        <v>196</v>
      </c>
      <c r="I3" s="143" t="s">
        <v>231</v>
      </c>
      <c r="J3" s="110">
        <v>45672</v>
      </c>
      <c r="K3" s="110">
        <v>45672</v>
      </c>
      <c r="L3" s="99">
        <v>45688</v>
      </c>
      <c r="M3" s="111">
        <v>2500000</v>
      </c>
      <c r="N3" s="100"/>
      <c r="O3" s="100"/>
      <c r="P3" s="101" t="e">
        <f>M3+O3P3</f>
        <v>#NAME?</v>
      </c>
      <c r="Q3" s="98"/>
      <c r="R3" s="98" t="s">
        <v>43</v>
      </c>
      <c r="S3" s="112" t="s">
        <v>146</v>
      </c>
      <c r="T3" s="118">
        <v>8100005350</v>
      </c>
      <c r="U3" s="103">
        <v>45672</v>
      </c>
      <c r="V3" s="98">
        <v>4900002258</v>
      </c>
      <c r="W3" s="103">
        <v>45672</v>
      </c>
      <c r="X3" s="107">
        <v>2500000</v>
      </c>
      <c r="Y3" s="102" t="s">
        <v>23</v>
      </c>
      <c r="Z3" s="146" t="s">
        <v>300</v>
      </c>
      <c r="AA3" s="2" t="s">
        <v>310</v>
      </c>
      <c r="AB3" s="147" t="s">
        <v>301</v>
      </c>
      <c r="AC3" s="102" t="s">
        <v>303</v>
      </c>
      <c r="AD3" s="148" t="s">
        <v>302</v>
      </c>
      <c r="AE3" s="104" t="s">
        <v>220</v>
      </c>
      <c r="AF3" s="125" t="s">
        <v>21</v>
      </c>
      <c r="AG3" s="126">
        <v>598100000</v>
      </c>
      <c r="AH3" s="105" t="s">
        <v>230</v>
      </c>
      <c r="AI3" s="98" t="s">
        <v>133</v>
      </c>
      <c r="AJ3" s="98" t="s">
        <v>133</v>
      </c>
      <c r="AK3" s="157" t="s">
        <v>244</v>
      </c>
      <c r="AL3" s="145" t="s">
        <v>245</v>
      </c>
    </row>
    <row r="4" spans="1:40" ht="90" x14ac:dyDescent="0.25">
      <c r="A4" s="108">
        <v>2</v>
      </c>
      <c r="B4" s="156" t="s">
        <v>136</v>
      </c>
      <c r="C4" s="117" t="s">
        <v>141</v>
      </c>
      <c r="D4" s="119">
        <v>1062281927</v>
      </c>
      <c r="E4" s="121">
        <v>3</v>
      </c>
      <c r="F4" s="122">
        <v>31998</v>
      </c>
      <c r="G4" s="109">
        <v>85954</v>
      </c>
      <c r="H4" s="151" t="s">
        <v>223</v>
      </c>
      <c r="I4" s="114" t="s">
        <v>232</v>
      </c>
      <c r="J4" s="110">
        <v>45672</v>
      </c>
      <c r="K4" s="110">
        <v>45672</v>
      </c>
      <c r="L4" s="99">
        <v>45688</v>
      </c>
      <c r="M4" s="111">
        <v>1800000</v>
      </c>
      <c r="R4" s="98" t="s">
        <v>43</v>
      </c>
      <c r="S4" s="112" t="s">
        <v>5</v>
      </c>
      <c r="T4" s="118">
        <v>8100005351</v>
      </c>
      <c r="U4" s="103">
        <v>45672</v>
      </c>
      <c r="V4" s="98">
        <v>4900002259</v>
      </c>
      <c r="W4" s="103">
        <v>45672</v>
      </c>
      <c r="X4" s="107">
        <v>1800000</v>
      </c>
      <c r="Y4" s="102" t="s">
        <v>23</v>
      </c>
      <c r="Z4" s="146" t="s">
        <v>300</v>
      </c>
      <c r="AA4" s="161" t="s">
        <v>310</v>
      </c>
      <c r="AB4" s="147" t="s">
        <v>301</v>
      </c>
      <c r="AC4" s="102" t="s">
        <v>303</v>
      </c>
      <c r="AD4" s="148" t="s">
        <v>302</v>
      </c>
      <c r="AE4" s="104" t="s">
        <v>220</v>
      </c>
      <c r="AF4" s="125" t="s">
        <v>21</v>
      </c>
      <c r="AG4" s="105">
        <v>598100000</v>
      </c>
      <c r="AH4" s="105" t="s">
        <v>230</v>
      </c>
      <c r="AI4" s="98" t="s">
        <v>133</v>
      </c>
      <c r="AJ4" s="98" t="s">
        <v>133</v>
      </c>
      <c r="AK4" s="158" t="s">
        <v>246</v>
      </c>
      <c r="AL4" s="145" t="s">
        <v>247</v>
      </c>
    </row>
    <row r="5" spans="1:40" ht="90" x14ac:dyDescent="0.25">
      <c r="A5" s="108">
        <v>3</v>
      </c>
      <c r="B5" s="156" t="s">
        <v>137</v>
      </c>
      <c r="C5" s="117" t="s">
        <v>142</v>
      </c>
      <c r="D5" s="119">
        <v>1006208539</v>
      </c>
      <c r="E5" s="121">
        <v>5</v>
      </c>
      <c r="F5" s="122">
        <v>37757</v>
      </c>
      <c r="G5" s="109">
        <v>85954</v>
      </c>
      <c r="H5" s="151" t="s">
        <v>223</v>
      </c>
      <c r="I5" s="114" t="s">
        <v>232</v>
      </c>
      <c r="J5" s="110">
        <v>45672</v>
      </c>
      <c r="K5" s="110">
        <v>45672</v>
      </c>
      <c r="L5" s="99">
        <v>45688</v>
      </c>
      <c r="M5" s="111">
        <v>1800000</v>
      </c>
      <c r="R5" s="98" t="s">
        <v>43</v>
      </c>
      <c r="S5" s="112" t="s">
        <v>5</v>
      </c>
      <c r="T5" s="118">
        <v>8100005351</v>
      </c>
      <c r="U5" s="103">
        <v>45672</v>
      </c>
      <c r="V5" s="98">
        <v>4900002260</v>
      </c>
      <c r="W5" s="103">
        <v>45672</v>
      </c>
      <c r="X5" s="107">
        <v>1800000</v>
      </c>
      <c r="Y5" s="102" t="s">
        <v>23</v>
      </c>
      <c r="Z5" s="146" t="s">
        <v>300</v>
      </c>
      <c r="AA5" s="161" t="s">
        <v>310</v>
      </c>
      <c r="AB5" s="147" t="s">
        <v>301</v>
      </c>
      <c r="AC5" s="102" t="s">
        <v>303</v>
      </c>
      <c r="AD5" s="148" t="s">
        <v>302</v>
      </c>
      <c r="AE5" s="104" t="s">
        <v>220</v>
      </c>
      <c r="AF5" s="125" t="s">
        <v>21</v>
      </c>
      <c r="AG5" s="105">
        <v>598100000</v>
      </c>
      <c r="AH5" s="105" t="s">
        <v>230</v>
      </c>
      <c r="AI5" s="98" t="s">
        <v>133</v>
      </c>
      <c r="AJ5" s="98" t="s">
        <v>133</v>
      </c>
      <c r="AK5" s="158" t="s">
        <v>246</v>
      </c>
      <c r="AL5" s="145" t="s">
        <v>248</v>
      </c>
    </row>
    <row r="6" spans="1:40" ht="90" x14ac:dyDescent="0.25">
      <c r="A6" s="108">
        <v>4</v>
      </c>
      <c r="B6" s="156" t="s">
        <v>138</v>
      </c>
      <c r="C6" s="117" t="s">
        <v>143</v>
      </c>
      <c r="D6" s="119">
        <v>1112458237</v>
      </c>
      <c r="E6" s="121">
        <v>2</v>
      </c>
      <c r="F6" s="122">
        <v>37994</v>
      </c>
      <c r="G6" s="109">
        <v>85954</v>
      </c>
      <c r="H6" s="151" t="s">
        <v>223</v>
      </c>
      <c r="I6" s="114" t="s">
        <v>232</v>
      </c>
      <c r="J6" s="110">
        <v>45672</v>
      </c>
      <c r="K6" s="110">
        <v>45672</v>
      </c>
      <c r="L6" s="99">
        <v>45688</v>
      </c>
      <c r="M6" s="111">
        <v>1800000</v>
      </c>
      <c r="R6" s="98" t="s">
        <v>43</v>
      </c>
      <c r="S6" s="112" t="s">
        <v>5</v>
      </c>
      <c r="T6" s="118">
        <v>8100005351</v>
      </c>
      <c r="U6" s="103">
        <v>45672</v>
      </c>
      <c r="V6" s="98">
        <v>4900002261</v>
      </c>
      <c r="W6" s="103">
        <v>45672</v>
      </c>
      <c r="X6" s="107">
        <v>1800000</v>
      </c>
      <c r="Y6" s="102" t="s">
        <v>23</v>
      </c>
      <c r="Z6" s="146" t="s">
        <v>300</v>
      </c>
      <c r="AA6" s="161" t="s">
        <v>310</v>
      </c>
      <c r="AB6" s="147" t="s">
        <v>301</v>
      </c>
      <c r="AC6" s="102" t="s">
        <v>303</v>
      </c>
      <c r="AD6" s="148" t="s">
        <v>302</v>
      </c>
      <c r="AE6" s="104" t="s">
        <v>220</v>
      </c>
      <c r="AF6" s="125" t="s">
        <v>21</v>
      </c>
      <c r="AG6" s="105">
        <v>598100000</v>
      </c>
      <c r="AH6" s="105" t="s">
        <v>230</v>
      </c>
      <c r="AI6" s="98" t="s">
        <v>133</v>
      </c>
      <c r="AJ6" s="98" t="s">
        <v>133</v>
      </c>
      <c r="AK6" s="158" t="s">
        <v>246</v>
      </c>
      <c r="AL6" s="145" t="s">
        <v>249</v>
      </c>
    </row>
    <row r="7" spans="1:40" ht="90" x14ac:dyDescent="0.25">
      <c r="A7" s="108">
        <v>5</v>
      </c>
      <c r="B7" s="156" t="s">
        <v>139</v>
      </c>
      <c r="C7" s="117" t="s">
        <v>144</v>
      </c>
      <c r="D7" s="119">
        <v>1006397078</v>
      </c>
      <c r="E7" s="113">
        <v>0</v>
      </c>
      <c r="F7" s="124">
        <v>36636</v>
      </c>
      <c r="G7" s="109">
        <v>85954</v>
      </c>
      <c r="H7" s="151" t="s">
        <v>223</v>
      </c>
      <c r="I7" s="114" t="s">
        <v>232</v>
      </c>
      <c r="J7" s="110">
        <v>45672</v>
      </c>
      <c r="K7" s="110">
        <v>45672</v>
      </c>
      <c r="L7" s="99">
        <v>45688</v>
      </c>
      <c r="M7" s="111">
        <v>1800000</v>
      </c>
      <c r="R7" s="98" t="s">
        <v>43</v>
      </c>
      <c r="S7" s="112" t="s">
        <v>5</v>
      </c>
      <c r="T7" s="118">
        <v>8100005351</v>
      </c>
      <c r="U7" s="103">
        <v>45672</v>
      </c>
      <c r="V7" s="98">
        <v>4900002262</v>
      </c>
      <c r="W7" s="103">
        <v>45672</v>
      </c>
      <c r="X7" s="107">
        <v>1800000</v>
      </c>
      <c r="Y7" s="102" t="s">
        <v>23</v>
      </c>
      <c r="Z7" s="146" t="s">
        <v>300</v>
      </c>
      <c r="AA7" s="161" t="s">
        <v>310</v>
      </c>
      <c r="AB7" s="147" t="s">
        <v>301</v>
      </c>
      <c r="AC7" s="102" t="s">
        <v>303</v>
      </c>
      <c r="AD7" s="148" t="s">
        <v>302</v>
      </c>
      <c r="AE7" s="104" t="s">
        <v>220</v>
      </c>
      <c r="AF7" s="125" t="s">
        <v>21</v>
      </c>
      <c r="AG7" s="105">
        <v>598100000</v>
      </c>
      <c r="AH7" s="105" t="s">
        <v>230</v>
      </c>
      <c r="AI7" s="98" t="s">
        <v>133</v>
      </c>
      <c r="AJ7" s="98" t="s">
        <v>133</v>
      </c>
      <c r="AK7" s="158" t="s">
        <v>246</v>
      </c>
      <c r="AL7" s="145" t="s">
        <v>250</v>
      </c>
    </row>
    <row r="8" spans="1:40" ht="90.75" thickBot="1" x14ac:dyDescent="0.3">
      <c r="A8" s="127">
        <v>6</v>
      </c>
      <c r="B8" s="156" t="s">
        <v>140</v>
      </c>
      <c r="C8" s="115" t="s">
        <v>145</v>
      </c>
      <c r="D8" s="118">
        <v>1116276825</v>
      </c>
      <c r="E8" s="123">
        <v>6</v>
      </c>
      <c r="F8" s="116">
        <v>35704</v>
      </c>
      <c r="G8" s="109">
        <v>85954</v>
      </c>
      <c r="H8" s="151" t="s">
        <v>223</v>
      </c>
      <c r="I8" s="114" t="s">
        <v>232</v>
      </c>
      <c r="J8" s="110">
        <v>45672</v>
      </c>
      <c r="K8" s="110">
        <v>45672</v>
      </c>
      <c r="L8" s="99">
        <v>45688</v>
      </c>
      <c r="M8" s="111">
        <v>1800000</v>
      </c>
      <c r="R8" s="98" t="s">
        <v>43</v>
      </c>
      <c r="S8" s="112" t="s">
        <v>5</v>
      </c>
      <c r="T8" s="118">
        <v>8100005351</v>
      </c>
      <c r="U8" s="103">
        <v>45672</v>
      </c>
      <c r="V8" s="98">
        <v>4900002263</v>
      </c>
      <c r="W8" s="103">
        <v>45672</v>
      </c>
      <c r="X8" s="107">
        <v>1800000</v>
      </c>
      <c r="Y8" s="102" t="s">
        <v>23</v>
      </c>
      <c r="Z8" s="146" t="s">
        <v>300</v>
      </c>
      <c r="AA8" s="161" t="s">
        <v>310</v>
      </c>
      <c r="AB8" s="147" t="s">
        <v>301</v>
      </c>
      <c r="AC8" s="102" t="s">
        <v>303</v>
      </c>
      <c r="AD8" s="148" t="s">
        <v>302</v>
      </c>
      <c r="AE8" s="104" t="s">
        <v>220</v>
      </c>
      <c r="AF8" s="125" t="s">
        <v>21</v>
      </c>
      <c r="AG8" s="105">
        <v>598100000</v>
      </c>
      <c r="AH8" s="105" t="s">
        <v>230</v>
      </c>
      <c r="AI8" s="98" t="s">
        <v>133</v>
      </c>
      <c r="AJ8" s="98" t="s">
        <v>133</v>
      </c>
      <c r="AK8" s="159" t="s">
        <v>246</v>
      </c>
      <c r="AL8" s="149" t="s">
        <v>251</v>
      </c>
      <c r="AM8" s="106"/>
      <c r="AN8" s="106"/>
    </row>
    <row r="9" spans="1:40" ht="90.75" thickBot="1" x14ac:dyDescent="0.3">
      <c r="A9" s="127">
        <v>7</v>
      </c>
      <c r="B9" s="156" t="s">
        <v>147</v>
      </c>
      <c r="C9" s="128" t="s">
        <v>171</v>
      </c>
      <c r="D9" s="129">
        <v>1144070229</v>
      </c>
      <c r="E9" s="132">
        <v>3</v>
      </c>
      <c r="F9" s="130">
        <v>34356</v>
      </c>
      <c r="G9" s="133">
        <v>85560</v>
      </c>
      <c r="H9" s="137" t="s">
        <v>195</v>
      </c>
      <c r="I9" s="138" t="s">
        <v>224</v>
      </c>
      <c r="J9" s="110">
        <v>45672</v>
      </c>
      <c r="K9" s="110">
        <v>45674</v>
      </c>
      <c r="L9" s="140">
        <v>45688</v>
      </c>
      <c r="M9" s="111">
        <v>2100000</v>
      </c>
      <c r="R9" s="98" t="s">
        <v>43</v>
      </c>
      <c r="S9" s="112" t="s">
        <v>5</v>
      </c>
      <c r="T9" s="141">
        <v>8100005321</v>
      </c>
      <c r="U9" s="103">
        <v>45670</v>
      </c>
      <c r="V9" s="108">
        <v>4900002265</v>
      </c>
      <c r="W9" s="144">
        <v>45674</v>
      </c>
      <c r="X9" s="107">
        <v>2100000</v>
      </c>
      <c r="Y9" s="102" t="s">
        <v>23</v>
      </c>
      <c r="Z9" s="146" t="s">
        <v>300</v>
      </c>
      <c r="AA9" s="161" t="s">
        <v>310</v>
      </c>
      <c r="AB9" s="147" t="s">
        <v>301</v>
      </c>
      <c r="AC9" s="102" t="s">
        <v>303</v>
      </c>
      <c r="AD9" s="148" t="s">
        <v>302</v>
      </c>
      <c r="AE9" s="104" t="s">
        <v>220</v>
      </c>
      <c r="AF9" s="125"/>
      <c r="AG9" s="105">
        <v>598100000</v>
      </c>
      <c r="AH9" s="105" t="s">
        <v>230</v>
      </c>
      <c r="AI9" s="98" t="s">
        <v>305</v>
      </c>
      <c r="AJ9" s="98" t="s">
        <v>133</v>
      </c>
      <c r="AK9" s="157" t="s">
        <v>252</v>
      </c>
      <c r="AL9" s="145" t="s">
        <v>253</v>
      </c>
    </row>
    <row r="10" spans="1:40" ht="15" customHeight="1" thickBot="1" x14ac:dyDescent="0.3">
      <c r="A10" s="127">
        <v>8</v>
      </c>
      <c r="B10" s="156" t="s">
        <v>148</v>
      </c>
      <c r="C10" s="128" t="s">
        <v>172</v>
      </c>
      <c r="D10" s="129">
        <v>12961230</v>
      </c>
      <c r="E10" s="132">
        <v>3</v>
      </c>
      <c r="F10" s="130">
        <v>19808</v>
      </c>
      <c r="G10" s="133">
        <v>85560</v>
      </c>
      <c r="H10" s="137" t="s">
        <v>195</v>
      </c>
      <c r="I10" s="138" t="s">
        <v>202</v>
      </c>
      <c r="J10" s="110">
        <v>45672</v>
      </c>
      <c r="K10" s="110">
        <v>45674</v>
      </c>
      <c r="L10" s="140">
        <v>45688</v>
      </c>
      <c r="M10" s="111">
        <v>2100000</v>
      </c>
      <c r="R10" s="98" t="s">
        <v>43</v>
      </c>
      <c r="S10" s="14" t="s">
        <v>5</v>
      </c>
      <c r="T10" s="141">
        <v>8100005322</v>
      </c>
      <c r="U10" s="103">
        <v>45670</v>
      </c>
      <c r="V10" s="108">
        <v>4900002266</v>
      </c>
      <c r="W10" s="144">
        <v>45674</v>
      </c>
      <c r="X10" s="107">
        <v>2100000</v>
      </c>
      <c r="Y10" s="102" t="s">
        <v>23</v>
      </c>
      <c r="Z10" s="146" t="s">
        <v>300</v>
      </c>
      <c r="AA10" s="161" t="s">
        <v>310</v>
      </c>
      <c r="AB10" s="147" t="s">
        <v>301</v>
      </c>
      <c r="AC10" s="102" t="s">
        <v>303</v>
      </c>
      <c r="AD10" s="148" t="s">
        <v>302</v>
      </c>
      <c r="AE10" s="104" t="s">
        <v>220</v>
      </c>
      <c r="AF10" s="142"/>
      <c r="AG10" s="105">
        <v>598100000</v>
      </c>
      <c r="AH10" s="105" t="s">
        <v>230</v>
      </c>
      <c r="AI10" s="98" t="s">
        <v>305</v>
      </c>
      <c r="AJ10" s="98" t="s">
        <v>133</v>
      </c>
      <c r="AK10" s="160" t="s">
        <v>254</v>
      </c>
      <c r="AL10" s="145" t="s">
        <v>255</v>
      </c>
    </row>
    <row r="11" spans="1:40" ht="15" customHeight="1" thickBot="1" x14ac:dyDescent="0.3">
      <c r="A11" s="127">
        <v>9</v>
      </c>
      <c r="B11" s="156" t="s">
        <v>149</v>
      </c>
      <c r="C11" s="128" t="s">
        <v>173</v>
      </c>
      <c r="D11" s="129">
        <v>1148448787</v>
      </c>
      <c r="E11" s="132">
        <v>3</v>
      </c>
      <c r="F11" s="130">
        <v>34560</v>
      </c>
      <c r="G11" s="133">
        <v>85560</v>
      </c>
      <c r="H11" s="137" t="s">
        <v>195</v>
      </c>
      <c r="I11" s="136" t="s">
        <v>224</v>
      </c>
      <c r="J11" s="110">
        <v>45672</v>
      </c>
      <c r="K11" s="110">
        <v>45674</v>
      </c>
      <c r="L11" s="140">
        <v>45688</v>
      </c>
      <c r="M11" s="111">
        <v>2100000</v>
      </c>
      <c r="R11" s="98" t="s">
        <v>43</v>
      </c>
      <c r="S11" s="14" t="s">
        <v>5</v>
      </c>
      <c r="T11" s="141">
        <v>8100005323</v>
      </c>
      <c r="U11" s="103">
        <v>45670</v>
      </c>
      <c r="V11" s="108">
        <v>4900002267</v>
      </c>
      <c r="W11" s="144">
        <v>45674</v>
      </c>
      <c r="X11" s="107">
        <v>2100000</v>
      </c>
      <c r="Y11" s="102" t="s">
        <v>23</v>
      </c>
      <c r="Z11" s="146" t="s">
        <v>300</v>
      </c>
      <c r="AA11" s="161" t="s">
        <v>310</v>
      </c>
      <c r="AB11" s="147" t="s">
        <v>301</v>
      </c>
      <c r="AC11" s="102" t="s">
        <v>303</v>
      </c>
      <c r="AD11" s="148" t="s">
        <v>302</v>
      </c>
      <c r="AE11" s="104" t="s">
        <v>220</v>
      </c>
      <c r="AF11" s="142"/>
      <c r="AG11" s="105">
        <v>598100000</v>
      </c>
      <c r="AH11" s="105" t="s">
        <v>230</v>
      </c>
      <c r="AI11" s="98" t="s">
        <v>305</v>
      </c>
      <c r="AJ11" s="98" t="s">
        <v>133</v>
      </c>
      <c r="AK11" s="160" t="s">
        <v>256</v>
      </c>
      <c r="AL11" s="145" t="s">
        <v>257</v>
      </c>
    </row>
    <row r="12" spans="1:40" ht="15" customHeight="1" thickBot="1" x14ac:dyDescent="0.3">
      <c r="A12" s="127">
        <v>10</v>
      </c>
      <c r="B12" s="156" t="s">
        <v>150</v>
      </c>
      <c r="C12" s="128" t="s">
        <v>174</v>
      </c>
      <c r="D12" s="129">
        <v>29435961</v>
      </c>
      <c r="E12" s="132">
        <v>0</v>
      </c>
      <c r="F12" s="130">
        <v>29420</v>
      </c>
      <c r="G12" s="133">
        <v>85970</v>
      </c>
      <c r="H12" s="135" t="s">
        <v>209</v>
      </c>
      <c r="I12" s="136" t="s">
        <v>233</v>
      </c>
      <c r="J12" s="110">
        <v>45672</v>
      </c>
      <c r="K12" s="110">
        <v>45674</v>
      </c>
      <c r="L12" s="140">
        <v>45777</v>
      </c>
      <c r="M12" s="111">
        <v>7600000</v>
      </c>
      <c r="R12" s="98" t="s">
        <v>43</v>
      </c>
      <c r="S12" s="14" t="s">
        <v>5</v>
      </c>
      <c r="T12" s="141">
        <v>8100005327</v>
      </c>
      <c r="U12" s="103">
        <v>45670</v>
      </c>
      <c r="V12" s="108">
        <v>4900002268</v>
      </c>
      <c r="W12" s="144">
        <v>45674</v>
      </c>
      <c r="X12" s="107">
        <v>7600000</v>
      </c>
      <c r="Y12" s="102" t="s">
        <v>23</v>
      </c>
      <c r="Z12" s="146" t="s">
        <v>300</v>
      </c>
      <c r="AA12" s="161" t="s">
        <v>310</v>
      </c>
      <c r="AB12" s="147" t="s">
        <v>301</v>
      </c>
      <c r="AC12" s="102" t="s">
        <v>303</v>
      </c>
      <c r="AD12" s="148" t="s">
        <v>302</v>
      </c>
      <c r="AE12" s="104" t="s">
        <v>220</v>
      </c>
      <c r="AF12" s="142"/>
      <c r="AG12" s="105">
        <v>598100000</v>
      </c>
      <c r="AH12" s="105" t="s">
        <v>230</v>
      </c>
      <c r="AI12" s="98" t="s">
        <v>306</v>
      </c>
      <c r="AJ12" s="98" t="s">
        <v>133</v>
      </c>
      <c r="AK12" s="160" t="s">
        <v>258</v>
      </c>
      <c r="AL12" s="145" t="s">
        <v>259</v>
      </c>
    </row>
    <row r="13" spans="1:40" ht="15" customHeight="1" thickBot="1" x14ac:dyDescent="0.3">
      <c r="A13" s="127">
        <v>11</v>
      </c>
      <c r="B13" s="156" t="s">
        <v>151</v>
      </c>
      <c r="C13" s="128" t="s">
        <v>175</v>
      </c>
      <c r="D13" s="129">
        <v>94265395</v>
      </c>
      <c r="E13" s="132">
        <v>3</v>
      </c>
      <c r="F13" s="130">
        <v>25606</v>
      </c>
      <c r="G13" s="133">
        <v>85560</v>
      </c>
      <c r="H13" s="135" t="s">
        <v>221</v>
      </c>
      <c r="I13" s="136" t="s">
        <v>225</v>
      </c>
      <c r="J13" s="110">
        <v>45672</v>
      </c>
      <c r="K13" s="110">
        <v>45674</v>
      </c>
      <c r="L13" s="140">
        <v>45703</v>
      </c>
      <c r="M13" s="111">
        <v>2100000</v>
      </c>
      <c r="R13" s="98" t="s">
        <v>43</v>
      </c>
      <c r="S13" s="14" t="s">
        <v>5</v>
      </c>
      <c r="T13" s="141">
        <v>8100005326</v>
      </c>
      <c r="U13" s="103">
        <v>45670</v>
      </c>
      <c r="V13" s="108">
        <v>4900002269</v>
      </c>
      <c r="W13" s="144">
        <v>45674</v>
      </c>
      <c r="X13" s="107">
        <v>2100000</v>
      </c>
      <c r="Y13" s="102" t="s">
        <v>23</v>
      </c>
      <c r="Z13" s="146" t="s">
        <v>300</v>
      </c>
      <c r="AA13" s="161" t="s">
        <v>310</v>
      </c>
      <c r="AB13" s="147" t="s">
        <v>301</v>
      </c>
      <c r="AC13" s="102" t="s">
        <v>303</v>
      </c>
      <c r="AD13" s="148" t="s">
        <v>302</v>
      </c>
      <c r="AE13" s="104" t="s">
        <v>220</v>
      </c>
      <c r="AF13" s="142"/>
      <c r="AG13" s="105">
        <v>598100000</v>
      </c>
      <c r="AH13" s="105" t="s">
        <v>230</v>
      </c>
      <c r="AI13" s="98" t="s">
        <v>306</v>
      </c>
      <c r="AJ13" s="98" t="s">
        <v>133</v>
      </c>
      <c r="AK13" s="160" t="s">
        <v>260</v>
      </c>
      <c r="AL13" s="145" t="s">
        <v>261</v>
      </c>
    </row>
    <row r="14" spans="1:40" ht="15" customHeight="1" thickBot="1" x14ac:dyDescent="0.3">
      <c r="A14" s="127">
        <v>12</v>
      </c>
      <c r="B14" s="156" t="s">
        <v>152</v>
      </c>
      <c r="C14" s="128" t="s">
        <v>176</v>
      </c>
      <c r="D14" s="129">
        <v>16361728</v>
      </c>
      <c r="E14" s="132">
        <v>1</v>
      </c>
      <c r="F14" s="130">
        <v>23912</v>
      </c>
      <c r="G14" s="133">
        <v>85970</v>
      </c>
      <c r="H14" s="135" t="s">
        <v>212</v>
      </c>
      <c r="I14" s="138" t="s">
        <v>206</v>
      </c>
      <c r="J14" s="110">
        <v>45672</v>
      </c>
      <c r="K14" s="110">
        <v>45674</v>
      </c>
      <c r="L14" s="140">
        <v>45777</v>
      </c>
      <c r="M14" s="111">
        <v>7200000</v>
      </c>
      <c r="R14" s="98" t="s">
        <v>43</v>
      </c>
      <c r="S14" s="14" t="s">
        <v>5</v>
      </c>
      <c r="T14" s="141">
        <v>8100005335</v>
      </c>
      <c r="U14" s="103">
        <v>45670</v>
      </c>
      <c r="V14" s="108">
        <v>4900002270</v>
      </c>
      <c r="W14" s="144">
        <v>45674</v>
      </c>
      <c r="X14" s="107">
        <v>7200000</v>
      </c>
      <c r="Y14" s="102" t="s">
        <v>23</v>
      </c>
      <c r="Z14" s="146" t="s">
        <v>300</v>
      </c>
      <c r="AA14" s="161" t="s">
        <v>310</v>
      </c>
      <c r="AB14" s="147" t="s">
        <v>301</v>
      </c>
      <c r="AC14" s="102" t="s">
        <v>303</v>
      </c>
      <c r="AD14" s="148" t="s">
        <v>302</v>
      </c>
      <c r="AE14" s="104" t="s">
        <v>220</v>
      </c>
      <c r="AF14" s="142"/>
      <c r="AG14" s="105">
        <v>598100000</v>
      </c>
      <c r="AH14" s="105" t="s">
        <v>230</v>
      </c>
      <c r="AI14" s="98" t="s">
        <v>304</v>
      </c>
      <c r="AJ14" s="98" t="s">
        <v>133</v>
      </c>
      <c r="AK14" s="160" t="s">
        <v>262</v>
      </c>
      <c r="AL14" s="145" t="s">
        <v>263</v>
      </c>
    </row>
    <row r="15" spans="1:40" ht="15" customHeight="1" thickBot="1" x14ac:dyDescent="0.3">
      <c r="A15" s="127">
        <v>13</v>
      </c>
      <c r="B15" s="156" t="s">
        <v>153</v>
      </c>
      <c r="C15" s="128" t="s">
        <v>177</v>
      </c>
      <c r="D15" s="129">
        <v>1114454367</v>
      </c>
      <c r="E15" s="132">
        <v>0</v>
      </c>
      <c r="F15" s="130">
        <v>33606</v>
      </c>
      <c r="G15" s="133">
        <v>85330</v>
      </c>
      <c r="H15" s="135" t="s">
        <v>211</v>
      </c>
      <c r="I15" s="138" t="s">
        <v>234</v>
      </c>
      <c r="J15" s="110">
        <v>45672</v>
      </c>
      <c r="K15" s="110">
        <v>45674</v>
      </c>
      <c r="L15" s="140">
        <v>45792</v>
      </c>
      <c r="M15" s="111">
        <v>7200000</v>
      </c>
      <c r="R15" s="98" t="s">
        <v>43</v>
      </c>
      <c r="S15" s="14" t="s">
        <v>5</v>
      </c>
      <c r="T15" s="141">
        <v>8100005338</v>
      </c>
      <c r="U15" s="103">
        <v>45670</v>
      </c>
      <c r="V15" s="108">
        <v>4900002271</v>
      </c>
      <c r="W15" s="144">
        <v>45674</v>
      </c>
      <c r="X15" s="107">
        <v>7200000</v>
      </c>
      <c r="Y15" s="102" t="s">
        <v>23</v>
      </c>
      <c r="Z15" s="146" t="s">
        <v>300</v>
      </c>
      <c r="AA15" s="161" t="s">
        <v>310</v>
      </c>
      <c r="AB15" s="147" t="s">
        <v>301</v>
      </c>
      <c r="AC15" s="102" t="s">
        <v>303</v>
      </c>
      <c r="AD15" s="148" t="s">
        <v>302</v>
      </c>
      <c r="AE15" s="104" t="s">
        <v>220</v>
      </c>
      <c r="AF15" s="142"/>
      <c r="AG15" s="105">
        <v>598100000</v>
      </c>
      <c r="AH15" s="105" t="s">
        <v>230</v>
      </c>
      <c r="AI15" s="98" t="s">
        <v>307</v>
      </c>
      <c r="AJ15" s="98" t="s">
        <v>133</v>
      </c>
      <c r="AK15" s="160" t="s">
        <v>264</v>
      </c>
      <c r="AL15" s="145" t="s">
        <v>265</v>
      </c>
    </row>
    <row r="16" spans="1:40" ht="15" customHeight="1" thickBot="1" x14ac:dyDescent="0.3">
      <c r="A16" s="127">
        <v>14</v>
      </c>
      <c r="B16" s="156" t="s">
        <v>154</v>
      </c>
      <c r="C16" s="128" t="s">
        <v>178</v>
      </c>
      <c r="D16" s="129">
        <v>1115083614</v>
      </c>
      <c r="E16" s="132">
        <v>6</v>
      </c>
      <c r="F16" s="130">
        <v>34552</v>
      </c>
      <c r="G16" s="133">
        <v>85560</v>
      </c>
      <c r="H16" s="135" t="s">
        <v>210</v>
      </c>
      <c r="I16" s="138" t="s">
        <v>228</v>
      </c>
      <c r="J16" s="110">
        <v>45672</v>
      </c>
      <c r="K16" s="110">
        <v>45674</v>
      </c>
      <c r="L16" s="140">
        <v>45747</v>
      </c>
      <c r="M16" s="111">
        <v>6300000</v>
      </c>
      <c r="R16" s="98" t="s">
        <v>43</v>
      </c>
      <c r="S16" s="14" t="s">
        <v>5</v>
      </c>
      <c r="T16" s="141">
        <v>8100005328</v>
      </c>
      <c r="U16" s="103">
        <v>45670</v>
      </c>
      <c r="V16" s="108">
        <v>4900002272</v>
      </c>
      <c r="W16" s="144">
        <v>45674</v>
      </c>
      <c r="X16" s="107">
        <v>6300000</v>
      </c>
      <c r="Y16" s="102" t="s">
        <v>23</v>
      </c>
      <c r="Z16" s="146" t="s">
        <v>300</v>
      </c>
      <c r="AA16" s="161" t="s">
        <v>310</v>
      </c>
      <c r="AB16" s="147" t="s">
        <v>301</v>
      </c>
      <c r="AC16" s="102" t="s">
        <v>303</v>
      </c>
      <c r="AD16" s="148" t="s">
        <v>302</v>
      </c>
      <c r="AE16" s="104" t="s">
        <v>220</v>
      </c>
      <c r="AF16" s="142"/>
      <c r="AG16" s="105">
        <v>598100000</v>
      </c>
      <c r="AH16" s="105" t="s">
        <v>230</v>
      </c>
      <c r="AI16" s="98" t="s">
        <v>306</v>
      </c>
      <c r="AJ16" s="98" t="s">
        <v>133</v>
      </c>
      <c r="AK16" s="160" t="s">
        <v>266</v>
      </c>
      <c r="AL16" s="145" t="s">
        <v>267</v>
      </c>
    </row>
    <row r="17" spans="1:38" ht="15" customHeight="1" thickBot="1" x14ac:dyDescent="0.3">
      <c r="A17" s="127">
        <v>15</v>
      </c>
      <c r="B17" s="156" t="s">
        <v>155</v>
      </c>
      <c r="C17" s="128" t="s">
        <v>179</v>
      </c>
      <c r="D17" s="129">
        <v>66656110</v>
      </c>
      <c r="E17" s="132">
        <v>8</v>
      </c>
      <c r="F17" s="130">
        <v>27324</v>
      </c>
      <c r="G17" s="133">
        <v>85954</v>
      </c>
      <c r="H17" s="135" t="s">
        <v>213</v>
      </c>
      <c r="I17" s="138" t="s">
        <v>203</v>
      </c>
      <c r="J17" s="110">
        <v>45672</v>
      </c>
      <c r="K17" s="110">
        <v>45674</v>
      </c>
      <c r="L17" s="140">
        <v>45777</v>
      </c>
      <c r="M17" s="111">
        <v>7200000</v>
      </c>
      <c r="R17" s="98" t="s">
        <v>43</v>
      </c>
      <c r="S17" s="14" t="s">
        <v>5</v>
      </c>
      <c r="T17" s="141">
        <v>8100005332</v>
      </c>
      <c r="U17" s="103">
        <v>45670</v>
      </c>
      <c r="V17" s="108">
        <v>4900002273</v>
      </c>
      <c r="W17" s="144">
        <v>45674</v>
      </c>
      <c r="X17" s="107">
        <v>7200000</v>
      </c>
      <c r="Y17" s="102" t="s">
        <v>23</v>
      </c>
      <c r="Z17" s="146" t="s">
        <v>300</v>
      </c>
      <c r="AA17" s="161" t="s">
        <v>310</v>
      </c>
      <c r="AB17" s="147" t="s">
        <v>301</v>
      </c>
      <c r="AC17" s="102" t="s">
        <v>303</v>
      </c>
      <c r="AD17" s="148" t="s">
        <v>302</v>
      </c>
      <c r="AE17" s="104" t="s">
        <v>220</v>
      </c>
      <c r="AF17" s="142"/>
      <c r="AG17" s="105">
        <v>598100000</v>
      </c>
      <c r="AH17" s="105" t="s">
        <v>230</v>
      </c>
      <c r="AI17" s="98" t="s">
        <v>304</v>
      </c>
      <c r="AJ17" s="98" t="s">
        <v>133</v>
      </c>
      <c r="AK17" s="160" t="s">
        <v>268</v>
      </c>
      <c r="AL17" s="145" t="s">
        <v>269</v>
      </c>
    </row>
    <row r="18" spans="1:38" ht="15" customHeight="1" thickBot="1" x14ac:dyDescent="0.3">
      <c r="A18" s="127">
        <v>16</v>
      </c>
      <c r="B18" s="156" t="s">
        <v>156</v>
      </c>
      <c r="C18" s="128" t="s">
        <v>180</v>
      </c>
      <c r="D18" s="129">
        <v>6391816</v>
      </c>
      <c r="E18" s="132">
        <v>1</v>
      </c>
      <c r="F18" s="130">
        <v>29750</v>
      </c>
      <c r="G18" s="133">
        <v>85970</v>
      </c>
      <c r="H18" s="135" t="s">
        <v>213</v>
      </c>
      <c r="I18" s="138" t="s">
        <v>229</v>
      </c>
      <c r="J18" s="110">
        <v>45672</v>
      </c>
      <c r="K18" s="110">
        <v>45674</v>
      </c>
      <c r="L18" s="140">
        <v>45777</v>
      </c>
      <c r="M18" s="111">
        <v>7200000</v>
      </c>
      <c r="R18" s="98" t="s">
        <v>43</v>
      </c>
      <c r="S18" s="14" t="s">
        <v>5</v>
      </c>
      <c r="T18" s="141">
        <v>8100005334</v>
      </c>
      <c r="U18" s="103">
        <v>45670</v>
      </c>
      <c r="V18" s="108">
        <v>4900002274</v>
      </c>
      <c r="W18" s="144">
        <v>45674</v>
      </c>
      <c r="X18" s="107">
        <v>7200000</v>
      </c>
      <c r="Y18" s="102" t="s">
        <v>23</v>
      </c>
      <c r="Z18" s="146" t="s">
        <v>300</v>
      </c>
      <c r="AA18" s="161" t="s">
        <v>310</v>
      </c>
      <c r="AB18" s="147" t="s">
        <v>301</v>
      </c>
      <c r="AC18" s="102" t="s">
        <v>303</v>
      </c>
      <c r="AD18" s="148" t="s">
        <v>302</v>
      </c>
      <c r="AE18" s="104" t="s">
        <v>220</v>
      </c>
      <c r="AF18" s="142"/>
      <c r="AG18" s="105">
        <v>598100000</v>
      </c>
      <c r="AH18" s="105" t="s">
        <v>230</v>
      </c>
      <c r="AI18" s="98" t="s">
        <v>304</v>
      </c>
      <c r="AJ18" s="98" t="s">
        <v>133</v>
      </c>
      <c r="AK18" s="160" t="s">
        <v>270</v>
      </c>
      <c r="AL18" s="145" t="s">
        <v>271</v>
      </c>
    </row>
    <row r="19" spans="1:38" ht="15" customHeight="1" thickBot="1" x14ac:dyDescent="0.3">
      <c r="A19" s="127">
        <v>17</v>
      </c>
      <c r="B19" s="156" t="s">
        <v>157</v>
      </c>
      <c r="C19" s="128" t="s">
        <v>181</v>
      </c>
      <c r="D19" s="129">
        <v>16267253</v>
      </c>
      <c r="E19" s="132">
        <v>5</v>
      </c>
      <c r="F19" s="130">
        <v>22636</v>
      </c>
      <c r="G19" s="133">
        <v>85970</v>
      </c>
      <c r="H19" s="135" t="s">
        <v>213</v>
      </c>
      <c r="I19" s="138" t="s">
        <v>235</v>
      </c>
      <c r="J19" s="110">
        <v>45672</v>
      </c>
      <c r="K19" s="110">
        <v>45674</v>
      </c>
      <c r="L19" s="140">
        <v>45777</v>
      </c>
      <c r="M19" s="111">
        <v>7200000</v>
      </c>
      <c r="R19" s="98" t="s">
        <v>43</v>
      </c>
      <c r="S19" s="14" t="s">
        <v>5</v>
      </c>
      <c r="T19" s="141">
        <v>8100005333</v>
      </c>
      <c r="U19" s="103">
        <v>45670</v>
      </c>
      <c r="V19" s="108">
        <v>4900002275</v>
      </c>
      <c r="W19" s="144">
        <v>45674</v>
      </c>
      <c r="X19" s="107">
        <v>7200000</v>
      </c>
      <c r="Y19" s="102" t="s">
        <v>23</v>
      </c>
      <c r="Z19" s="146" t="s">
        <v>300</v>
      </c>
      <c r="AA19" s="161" t="s">
        <v>310</v>
      </c>
      <c r="AB19" s="147" t="s">
        <v>301</v>
      </c>
      <c r="AC19" s="102" t="s">
        <v>303</v>
      </c>
      <c r="AD19" s="148" t="s">
        <v>302</v>
      </c>
      <c r="AE19" s="104" t="s">
        <v>220</v>
      </c>
      <c r="AF19" s="142"/>
      <c r="AG19" s="105">
        <v>598100000</v>
      </c>
      <c r="AH19" s="105" t="s">
        <v>230</v>
      </c>
      <c r="AI19" s="98" t="s">
        <v>304</v>
      </c>
      <c r="AJ19" s="98" t="s">
        <v>133</v>
      </c>
      <c r="AK19" s="160" t="s">
        <v>272</v>
      </c>
      <c r="AL19" s="145" t="s">
        <v>273</v>
      </c>
    </row>
    <row r="20" spans="1:38" ht="15" customHeight="1" thickBot="1" x14ac:dyDescent="0.3">
      <c r="A20" s="127">
        <v>18</v>
      </c>
      <c r="B20" s="156" t="s">
        <v>158</v>
      </c>
      <c r="C20" s="128" t="s">
        <v>182</v>
      </c>
      <c r="D20" s="129">
        <v>1114816522</v>
      </c>
      <c r="E20" s="132">
        <v>0</v>
      </c>
      <c r="F20" s="130">
        <v>32134</v>
      </c>
      <c r="G20" s="133">
        <v>85960</v>
      </c>
      <c r="H20" s="135" t="s">
        <v>197</v>
      </c>
      <c r="I20" s="138" t="s">
        <v>236</v>
      </c>
      <c r="J20" s="110">
        <v>45672</v>
      </c>
      <c r="K20" s="110">
        <v>45674</v>
      </c>
      <c r="L20" s="140">
        <v>45688</v>
      </c>
      <c r="M20" s="111">
        <v>2100000</v>
      </c>
      <c r="R20" s="98" t="s">
        <v>43</v>
      </c>
      <c r="S20" s="14" t="s">
        <v>5</v>
      </c>
      <c r="T20" s="141">
        <v>8100005330</v>
      </c>
      <c r="U20" s="103">
        <v>45670</v>
      </c>
      <c r="V20" s="108">
        <v>4900002276</v>
      </c>
      <c r="W20" s="144">
        <v>45674</v>
      </c>
      <c r="X20" s="107">
        <v>2100000</v>
      </c>
      <c r="Y20" s="102" t="s">
        <v>23</v>
      </c>
      <c r="Z20" s="146" t="s">
        <v>300</v>
      </c>
      <c r="AA20" s="161" t="s">
        <v>310</v>
      </c>
      <c r="AB20" s="147" t="s">
        <v>301</v>
      </c>
      <c r="AC20" s="102" t="s">
        <v>303</v>
      </c>
      <c r="AD20" s="148" t="s">
        <v>302</v>
      </c>
      <c r="AE20" s="104" t="s">
        <v>220</v>
      </c>
      <c r="AF20" s="142"/>
      <c r="AG20" s="105">
        <v>598100000</v>
      </c>
      <c r="AH20" s="105" t="s">
        <v>230</v>
      </c>
      <c r="AI20" s="98" t="s">
        <v>304</v>
      </c>
      <c r="AJ20" s="98" t="s">
        <v>133</v>
      </c>
      <c r="AK20" s="160" t="s">
        <v>274</v>
      </c>
      <c r="AL20" s="145" t="s">
        <v>275</v>
      </c>
    </row>
    <row r="21" spans="1:38" ht="15" customHeight="1" thickBot="1" x14ac:dyDescent="0.3">
      <c r="A21" s="127">
        <v>19</v>
      </c>
      <c r="B21" s="156" t="s">
        <v>159</v>
      </c>
      <c r="C21" s="128" t="s">
        <v>183</v>
      </c>
      <c r="D21" s="129">
        <v>1112958055</v>
      </c>
      <c r="E21" s="132">
        <v>4</v>
      </c>
      <c r="F21" s="130">
        <v>32776</v>
      </c>
      <c r="G21" s="133">
        <v>85940</v>
      </c>
      <c r="H21" s="135" t="s">
        <v>198</v>
      </c>
      <c r="I21" s="138" t="s">
        <v>207</v>
      </c>
      <c r="J21" s="110">
        <v>45672</v>
      </c>
      <c r="K21" s="110">
        <v>45674</v>
      </c>
      <c r="L21" s="140">
        <v>45688</v>
      </c>
      <c r="M21" s="111">
        <v>3000000</v>
      </c>
      <c r="R21" s="98" t="s">
        <v>43</v>
      </c>
      <c r="S21" s="14" t="s">
        <v>5</v>
      </c>
      <c r="T21" s="141">
        <v>8100005331</v>
      </c>
      <c r="U21" s="103">
        <v>45670</v>
      </c>
      <c r="V21" s="108">
        <v>4900002277</v>
      </c>
      <c r="W21" s="144">
        <v>45674</v>
      </c>
      <c r="X21" s="107">
        <v>3000000</v>
      </c>
      <c r="Y21" s="102" t="s">
        <v>23</v>
      </c>
      <c r="Z21" s="146" t="s">
        <v>300</v>
      </c>
      <c r="AA21" s="161" t="s">
        <v>310</v>
      </c>
      <c r="AB21" s="147" t="s">
        <v>301</v>
      </c>
      <c r="AC21" s="102" t="s">
        <v>303</v>
      </c>
      <c r="AD21" s="148" t="s">
        <v>302</v>
      </c>
      <c r="AE21" s="104" t="s">
        <v>220</v>
      </c>
      <c r="AF21" s="142"/>
      <c r="AG21" s="105">
        <v>598100000</v>
      </c>
      <c r="AH21" s="105" t="s">
        <v>230</v>
      </c>
      <c r="AI21" s="98" t="s">
        <v>304</v>
      </c>
      <c r="AJ21" s="98" t="s">
        <v>133</v>
      </c>
      <c r="AK21" s="160" t="s">
        <v>276</v>
      </c>
      <c r="AL21" s="145" t="s">
        <v>277</v>
      </c>
    </row>
    <row r="22" spans="1:38" ht="15" customHeight="1" thickBot="1" x14ac:dyDescent="0.3">
      <c r="A22" s="127">
        <v>20</v>
      </c>
      <c r="B22" s="156" t="s">
        <v>160</v>
      </c>
      <c r="C22" s="128" t="s">
        <v>184</v>
      </c>
      <c r="D22" s="129">
        <v>29544421</v>
      </c>
      <c r="E22" s="132">
        <v>8</v>
      </c>
      <c r="F22" s="130">
        <v>30552</v>
      </c>
      <c r="G22" s="133">
        <v>85560</v>
      </c>
      <c r="H22" s="135" t="s">
        <v>199</v>
      </c>
      <c r="I22" s="138" t="s">
        <v>237</v>
      </c>
      <c r="J22" s="110">
        <v>45672</v>
      </c>
      <c r="K22" s="110">
        <v>45674</v>
      </c>
      <c r="L22" s="140">
        <v>45688</v>
      </c>
      <c r="M22" s="111">
        <v>2100000</v>
      </c>
      <c r="R22" s="98" t="s">
        <v>43</v>
      </c>
      <c r="S22" s="14" t="s">
        <v>5</v>
      </c>
      <c r="T22" s="141">
        <v>8100005329</v>
      </c>
      <c r="U22" s="103">
        <v>45670</v>
      </c>
      <c r="V22" s="108">
        <v>4900002278</v>
      </c>
      <c r="W22" s="144">
        <v>45674</v>
      </c>
      <c r="X22" s="107">
        <v>2100000</v>
      </c>
      <c r="Y22" s="102" t="s">
        <v>23</v>
      </c>
      <c r="Z22" s="146" t="s">
        <v>300</v>
      </c>
      <c r="AA22" s="161" t="s">
        <v>310</v>
      </c>
      <c r="AB22" s="147" t="s">
        <v>301</v>
      </c>
      <c r="AC22" s="102" t="s">
        <v>303</v>
      </c>
      <c r="AD22" s="148" t="s">
        <v>302</v>
      </c>
      <c r="AE22" s="104" t="s">
        <v>220</v>
      </c>
      <c r="AF22" s="142"/>
      <c r="AG22" s="105">
        <v>598100000</v>
      </c>
      <c r="AH22" s="105" t="s">
        <v>230</v>
      </c>
      <c r="AI22" s="98" t="s">
        <v>133</v>
      </c>
      <c r="AJ22" s="98" t="s">
        <v>133</v>
      </c>
      <c r="AK22" s="160" t="s">
        <v>278</v>
      </c>
      <c r="AL22" s="145" t="s">
        <v>279</v>
      </c>
    </row>
    <row r="23" spans="1:38" ht="15" customHeight="1" thickBot="1" x14ac:dyDescent="0.3">
      <c r="A23" s="127">
        <v>21</v>
      </c>
      <c r="B23" s="156" t="s">
        <v>161</v>
      </c>
      <c r="C23" s="128" t="s">
        <v>185</v>
      </c>
      <c r="D23" s="129">
        <v>1144191255</v>
      </c>
      <c r="E23" s="132">
        <v>3</v>
      </c>
      <c r="F23" s="130">
        <v>35044</v>
      </c>
      <c r="G23" s="133">
        <v>84332</v>
      </c>
      <c r="H23" s="135" t="s">
        <v>200</v>
      </c>
      <c r="I23" s="138" t="s">
        <v>238</v>
      </c>
      <c r="J23" s="110">
        <v>45672</v>
      </c>
      <c r="K23" s="110">
        <v>45674</v>
      </c>
      <c r="L23" s="140">
        <v>45688</v>
      </c>
      <c r="M23" s="111">
        <v>2500000</v>
      </c>
      <c r="R23" s="98" t="s">
        <v>43</v>
      </c>
      <c r="S23" s="14" t="s">
        <v>5</v>
      </c>
      <c r="T23" s="141">
        <v>8100005352</v>
      </c>
      <c r="U23" s="103">
        <v>45670</v>
      </c>
      <c r="V23" s="108">
        <v>4900002279</v>
      </c>
      <c r="W23" s="144">
        <v>45674</v>
      </c>
      <c r="X23" s="107">
        <v>2500000</v>
      </c>
      <c r="Y23" s="102" t="s">
        <v>23</v>
      </c>
      <c r="Z23" s="146" t="s">
        <v>300</v>
      </c>
      <c r="AA23" s="161" t="s">
        <v>310</v>
      </c>
      <c r="AB23" s="147" t="s">
        <v>301</v>
      </c>
      <c r="AC23" s="102" t="s">
        <v>303</v>
      </c>
      <c r="AD23" s="148" t="s">
        <v>302</v>
      </c>
      <c r="AE23" s="104" t="s">
        <v>220</v>
      </c>
      <c r="AF23" s="142"/>
      <c r="AG23" s="105">
        <v>598100000</v>
      </c>
      <c r="AH23" s="105" t="s">
        <v>230</v>
      </c>
      <c r="AI23" s="98" t="s">
        <v>308</v>
      </c>
      <c r="AJ23" s="98" t="s">
        <v>133</v>
      </c>
      <c r="AK23" s="160" t="s">
        <v>280</v>
      </c>
      <c r="AL23" s="145" t="s">
        <v>281</v>
      </c>
    </row>
    <row r="24" spans="1:38" ht="15" customHeight="1" thickBot="1" x14ac:dyDescent="0.3">
      <c r="A24" s="127">
        <v>22</v>
      </c>
      <c r="B24" s="156" t="s">
        <v>162</v>
      </c>
      <c r="C24" s="128" t="s">
        <v>186</v>
      </c>
      <c r="D24" s="129">
        <v>14897174</v>
      </c>
      <c r="E24" s="132">
        <v>1</v>
      </c>
      <c r="F24" s="130">
        <v>26676</v>
      </c>
      <c r="G24" s="133">
        <v>85970</v>
      </c>
      <c r="H24" s="135" t="s">
        <v>226</v>
      </c>
      <c r="I24" s="138" t="s">
        <v>208</v>
      </c>
      <c r="J24" s="110">
        <v>45672</v>
      </c>
      <c r="K24" s="110">
        <v>45674</v>
      </c>
      <c r="L24" s="140">
        <v>45777</v>
      </c>
      <c r="M24" s="111">
        <v>8000000</v>
      </c>
      <c r="R24" s="98" t="s">
        <v>43</v>
      </c>
      <c r="S24" s="14" t="s">
        <v>5</v>
      </c>
      <c r="T24" s="141">
        <v>8100005340</v>
      </c>
      <c r="U24" s="103">
        <v>45670</v>
      </c>
      <c r="V24" s="108">
        <v>4900002280</v>
      </c>
      <c r="W24" s="144">
        <v>45674</v>
      </c>
      <c r="X24" s="107">
        <v>8000000</v>
      </c>
      <c r="Y24" s="102" t="s">
        <v>23</v>
      </c>
      <c r="Z24" s="146" t="s">
        <v>300</v>
      </c>
      <c r="AA24" s="161" t="s">
        <v>310</v>
      </c>
      <c r="AB24" s="147" t="s">
        <v>301</v>
      </c>
      <c r="AC24" s="102" t="s">
        <v>303</v>
      </c>
      <c r="AD24" s="148" t="s">
        <v>302</v>
      </c>
      <c r="AE24" s="104" t="s">
        <v>220</v>
      </c>
      <c r="AF24" s="142"/>
      <c r="AG24" s="105">
        <v>598100000</v>
      </c>
      <c r="AH24" s="105" t="s">
        <v>230</v>
      </c>
      <c r="AI24" s="98" t="s">
        <v>309</v>
      </c>
      <c r="AJ24" s="98" t="s">
        <v>133</v>
      </c>
      <c r="AK24" s="160" t="s">
        <v>282</v>
      </c>
      <c r="AL24" s="145" t="s">
        <v>283</v>
      </c>
    </row>
    <row r="25" spans="1:38" ht="15" customHeight="1" thickBot="1" x14ac:dyDescent="0.3">
      <c r="A25" s="127">
        <v>23</v>
      </c>
      <c r="B25" s="156" t="s">
        <v>163</v>
      </c>
      <c r="C25" s="128" t="s">
        <v>187</v>
      </c>
      <c r="D25" s="129">
        <v>27542857</v>
      </c>
      <c r="E25" s="132">
        <v>6</v>
      </c>
      <c r="F25" s="130">
        <v>27785</v>
      </c>
      <c r="G25" s="133">
        <v>86112</v>
      </c>
      <c r="H25" s="135" t="s">
        <v>217</v>
      </c>
      <c r="I25" s="138" t="s">
        <v>204</v>
      </c>
      <c r="J25" s="110">
        <v>45672</v>
      </c>
      <c r="K25" s="110">
        <v>45674</v>
      </c>
      <c r="L25" s="140">
        <v>45777</v>
      </c>
      <c r="M25" s="111">
        <v>10000000</v>
      </c>
      <c r="R25" s="98" t="s">
        <v>43</v>
      </c>
      <c r="S25" s="14" t="s">
        <v>5</v>
      </c>
      <c r="T25" s="141">
        <v>8100005337</v>
      </c>
      <c r="U25" s="103">
        <v>45670</v>
      </c>
      <c r="V25" s="108">
        <v>4900002281</v>
      </c>
      <c r="W25" s="144">
        <v>45674</v>
      </c>
      <c r="X25" s="107">
        <v>10000000</v>
      </c>
      <c r="Y25" s="102" t="s">
        <v>23</v>
      </c>
      <c r="Z25" s="146" t="s">
        <v>300</v>
      </c>
      <c r="AA25" s="161" t="s">
        <v>310</v>
      </c>
      <c r="AB25" s="147" t="s">
        <v>301</v>
      </c>
      <c r="AC25" s="102" t="s">
        <v>303</v>
      </c>
      <c r="AD25" s="148" t="s">
        <v>302</v>
      </c>
      <c r="AE25" s="104" t="s">
        <v>220</v>
      </c>
      <c r="AF25" s="142"/>
      <c r="AG25" s="105">
        <v>598100000</v>
      </c>
      <c r="AH25" s="105" t="s">
        <v>230</v>
      </c>
      <c r="AI25" s="98" t="s">
        <v>309</v>
      </c>
      <c r="AJ25" s="98" t="s">
        <v>133</v>
      </c>
      <c r="AK25" s="160" t="s">
        <v>284</v>
      </c>
      <c r="AL25" s="145" t="s">
        <v>285</v>
      </c>
    </row>
    <row r="26" spans="1:38" ht="15" customHeight="1" thickBot="1" x14ac:dyDescent="0.3">
      <c r="A26" s="127">
        <v>24</v>
      </c>
      <c r="B26" s="156" t="s">
        <v>164</v>
      </c>
      <c r="C26" s="128" t="s">
        <v>188</v>
      </c>
      <c r="D26" s="129">
        <v>1112968805</v>
      </c>
      <c r="E26" s="132">
        <v>4</v>
      </c>
      <c r="F26" s="130">
        <v>35304</v>
      </c>
      <c r="G26" s="133">
        <v>85970</v>
      </c>
      <c r="H26" s="135" t="s">
        <v>214</v>
      </c>
      <c r="I26" s="138" t="s">
        <v>205</v>
      </c>
      <c r="J26" s="110">
        <v>45672</v>
      </c>
      <c r="K26" s="110">
        <v>45674</v>
      </c>
      <c r="L26" s="140">
        <v>45777</v>
      </c>
      <c r="M26" s="111">
        <v>14000000</v>
      </c>
      <c r="R26" s="98" t="s">
        <v>43</v>
      </c>
      <c r="S26" s="14" t="s">
        <v>146</v>
      </c>
      <c r="T26" s="141">
        <v>8100005336</v>
      </c>
      <c r="U26" s="103">
        <v>45670</v>
      </c>
      <c r="V26" s="108">
        <v>4900002282</v>
      </c>
      <c r="W26" s="144">
        <v>45674</v>
      </c>
      <c r="X26" s="107">
        <v>14000000</v>
      </c>
      <c r="Y26" s="102" t="s">
        <v>23</v>
      </c>
      <c r="Z26" s="146" t="s">
        <v>300</v>
      </c>
      <c r="AA26" s="161" t="s">
        <v>310</v>
      </c>
      <c r="AB26" s="147" t="s">
        <v>301</v>
      </c>
      <c r="AC26" s="102" t="s">
        <v>303</v>
      </c>
      <c r="AD26" s="148" t="s">
        <v>302</v>
      </c>
      <c r="AE26" s="104" t="s">
        <v>220</v>
      </c>
      <c r="AF26" s="142"/>
      <c r="AG26" s="105">
        <v>598100000</v>
      </c>
      <c r="AH26" s="105" t="s">
        <v>230</v>
      </c>
      <c r="AI26" s="98" t="s">
        <v>309</v>
      </c>
      <c r="AJ26" s="98" t="s">
        <v>133</v>
      </c>
      <c r="AK26" s="160" t="s">
        <v>286</v>
      </c>
      <c r="AL26" s="145" t="s">
        <v>287</v>
      </c>
    </row>
    <row r="27" spans="1:38" ht="15" customHeight="1" thickBot="1" x14ac:dyDescent="0.3">
      <c r="A27" s="127">
        <v>25</v>
      </c>
      <c r="B27" s="156" t="s">
        <v>165</v>
      </c>
      <c r="C27" s="128" t="s">
        <v>189</v>
      </c>
      <c r="D27" s="129">
        <v>1114451856</v>
      </c>
      <c r="E27" s="132">
        <v>7</v>
      </c>
      <c r="F27" s="130">
        <v>32112</v>
      </c>
      <c r="G27" s="133">
        <v>85970</v>
      </c>
      <c r="H27" s="135" t="s">
        <v>201</v>
      </c>
      <c r="I27" s="138" t="s">
        <v>239</v>
      </c>
      <c r="J27" s="110">
        <v>45672</v>
      </c>
      <c r="K27" s="110">
        <v>45674</v>
      </c>
      <c r="L27" s="140">
        <v>45777</v>
      </c>
      <c r="M27" s="111">
        <v>7600000</v>
      </c>
      <c r="R27" s="98" t="s">
        <v>43</v>
      </c>
      <c r="S27" s="14" t="s">
        <v>5</v>
      </c>
      <c r="T27" s="141">
        <v>8100005341</v>
      </c>
      <c r="U27" s="103">
        <v>45670</v>
      </c>
      <c r="V27" s="108">
        <v>4900002283</v>
      </c>
      <c r="W27" s="144">
        <v>45674</v>
      </c>
      <c r="X27" s="107">
        <v>7600000</v>
      </c>
      <c r="Y27" s="102" t="s">
        <v>23</v>
      </c>
      <c r="Z27" s="146" t="s">
        <v>300</v>
      </c>
      <c r="AA27" s="161" t="s">
        <v>310</v>
      </c>
      <c r="AB27" s="147" t="s">
        <v>301</v>
      </c>
      <c r="AC27" s="102" t="s">
        <v>303</v>
      </c>
      <c r="AD27" s="148" t="s">
        <v>302</v>
      </c>
      <c r="AE27" s="104" t="s">
        <v>220</v>
      </c>
      <c r="AF27" s="142"/>
      <c r="AG27" s="105">
        <v>598100000</v>
      </c>
      <c r="AH27" s="105" t="s">
        <v>230</v>
      </c>
      <c r="AI27" s="98" t="s">
        <v>309</v>
      </c>
      <c r="AJ27" s="98" t="s">
        <v>133</v>
      </c>
      <c r="AK27" s="160" t="s">
        <v>288</v>
      </c>
      <c r="AL27" s="145" t="s">
        <v>289</v>
      </c>
    </row>
    <row r="28" spans="1:38" ht="15" customHeight="1" thickBot="1" x14ac:dyDescent="0.3">
      <c r="A28" s="127">
        <v>26</v>
      </c>
      <c r="B28" s="156" t="s">
        <v>166</v>
      </c>
      <c r="C28" s="128" t="s">
        <v>190</v>
      </c>
      <c r="D28" s="129">
        <v>1114458183</v>
      </c>
      <c r="E28" s="132">
        <v>0</v>
      </c>
      <c r="F28" s="130">
        <v>35301</v>
      </c>
      <c r="G28" s="133">
        <v>86141</v>
      </c>
      <c r="H28" s="135" t="s">
        <v>201</v>
      </c>
      <c r="I28" s="138" t="s">
        <v>240</v>
      </c>
      <c r="J28" s="110">
        <v>45672</v>
      </c>
      <c r="K28" s="110">
        <v>45674</v>
      </c>
      <c r="L28" s="140">
        <v>45777</v>
      </c>
      <c r="M28" s="111">
        <v>7600000</v>
      </c>
      <c r="R28" s="98" t="s">
        <v>43</v>
      </c>
      <c r="S28" s="14" t="s">
        <v>5</v>
      </c>
      <c r="T28" s="141">
        <v>8100005339</v>
      </c>
      <c r="U28" s="103">
        <v>45670</v>
      </c>
      <c r="V28" s="108">
        <v>4900002284</v>
      </c>
      <c r="W28" s="144">
        <v>45674</v>
      </c>
      <c r="X28" s="107">
        <v>7600000</v>
      </c>
      <c r="Y28" s="102" t="s">
        <v>23</v>
      </c>
      <c r="Z28" s="146" t="s">
        <v>300</v>
      </c>
      <c r="AA28" s="161" t="s">
        <v>310</v>
      </c>
      <c r="AB28" s="147" t="s">
        <v>301</v>
      </c>
      <c r="AC28" s="102" t="s">
        <v>303</v>
      </c>
      <c r="AD28" s="148" t="s">
        <v>302</v>
      </c>
      <c r="AE28" s="104" t="s">
        <v>220</v>
      </c>
      <c r="AF28" s="142"/>
      <c r="AG28" s="105">
        <v>598100000</v>
      </c>
      <c r="AH28" s="105" t="s">
        <v>230</v>
      </c>
      <c r="AI28" s="98" t="s">
        <v>309</v>
      </c>
      <c r="AJ28" s="98" t="s">
        <v>133</v>
      </c>
      <c r="AK28" s="157" t="s">
        <v>290</v>
      </c>
      <c r="AL28" s="145" t="s">
        <v>291</v>
      </c>
    </row>
    <row r="29" spans="1:38" ht="15" customHeight="1" thickBot="1" x14ac:dyDescent="0.3">
      <c r="A29" s="127">
        <v>27</v>
      </c>
      <c r="B29" s="156" t="s">
        <v>167</v>
      </c>
      <c r="C29" s="128" t="s">
        <v>191</v>
      </c>
      <c r="D29" s="129">
        <v>1115076536</v>
      </c>
      <c r="E29" s="132">
        <v>0</v>
      </c>
      <c r="F29" s="130">
        <v>33415</v>
      </c>
      <c r="G29" s="133">
        <v>86112</v>
      </c>
      <c r="H29" s="135" t="s">
        <v>201</v>
      </c>
      <c r="I29" s="138" t="s">
        <v>241</v>
      </c>
      <c r="J29" s="110">
        <v>45672</v>
      </c>
      <c r="K29" s="110">
        <v>45674</v>
      </c>
      <c r="L29" s="140">
        <v>45777</v>
      </c>
      <c r="M29" s="111">
        <v>7600000</v>
      </c>
      <c r="R29" s="98" t="s">
        <v>43</v>
      </c>
      <c r="S29" s="14" t="s">
        <v>5</v>
      </c>
      <c r="T29" s="141">
        <v>8100005342</v>
      </c>
      <c r="U29" s="103">
        <v>45670</v>
      </c>
      <c r="V29" s="108">
        <v>4900002285</v>
      </c>
      <c r="W29" s="144">
        <v>45674</v>
      </c>
      <c r="X29" s="107">
        <v>7600000</v>
      </c>
      <c r="Y29" s="102" t="s">
        <v>23</v>
      </c>
      <c r="Z29" s="146" t="s">
        <v>300</v>
      </c>
      <c r="AA29" s="161" t="s">
        <v>310</v>
      </c>
      <c r="AB29" s="147" t="s">
        <v>301</v>
      </c>
      <c r="AC29" s="102" t="s">
        <v>303</v>
      </c>
      <c r="AD29" s="148" t="s">
        <v>302</v>
      </c>
      <c r="AE29" s="104" t="s">
        <v>220</v>
      </c>
      <c r="AF29" s="142"/>
      <c r="AG29" s="105">
        <v>598100000</v>
      </c>
      <c r="AH29" s="105" t="s">
        <v>230</v>
      </c>
      <c r="AI29" s="98" t="s">
        <v>309</v>
      </c>
      <c r="AJ29" s="98" t="s">
        <v>133</v>
      </c>
      <c r="AK29" s="160" t="s">
        <v>292</v>
      </c>
      <c r="AL29" s="145" t="s">
        <v>293</v>
      </c>
    </row>
    <row r="30" spans="1:38" ht="15" customHeight="1" thickBot="1" x14ac:dyDescent="0.3">
      <c r="A30" s="127">
        <v>28</v>
      </c>
      <c r="B30" s="156" t="s">
        <v>168</v>
      </c>
      <c r="C30" s="128" t="s">
        <v>192</v>
      </c>
      <c r="D30" s="129">
        <v>16271095</v>
      </c>
      <c r="E30" s="132">
        <v>1</v>
      </c>
      <c r="F30" s="131">
        <v>23162</v>
      </c>
      <c r="G30" s="133">
        <v>85954</v>
      </c>
      <c r="H30" s="135" t="s">
        <v>215</v>
      </c>
      <c r="I30" s="138" t="s">
        <v>242</v>
      </c>
      <c r="J30" s="110">
        <v>45672</v>
      </c>
      <c r="K30" s="110">
        <v>45674</v>
      </c>
      <c r="L30" s="140">
        <v>45688</v>
      </c>
      <c r="M30" s="111">
        <v>3000000</v>
      </c>
      <c r="R30" s="98" t="s">
        <v>43</v>
      </c>
      <c r="S30" s="14" t="s">
        <v>146</v>
      </c>
      <c r="T30" s="141">
        <v>8100005353</v>
      </c>
      <c r="U30" s="103">
        <v>45670</v>
      </c>
      <c r="V30" s="108">
        <v>4900002286</v>
      </c>
      <c r="W30" s="144">
        <v>45674</v>
      </c>
      <c r="X30" s="107">
        <v>3000000</v>
      </c>
      <c r="Y30" s="102" t="s">
        <v>23</v>
      </c>
      <c r="Z30" s="146" t="s">
        <v>300</v>
      </c>
      <c r="AA30" s="161" t="s">
        <v>310</v>
      </c>
      <c r="AB30" s="147" t="s">
        <v>301</v>
      </c>
      <c r="AC30" s="102" t="s">
        <v>303</v>
      </c>
      <c r="AD30" s="148" t="s">
        <v>302</v>
      </c>
      <c r="AE30" s="104" t="s">
        <v>220</v>
      </c>
      <c r="AF30" s="142"/>
      <c r="AG30" s="105">
        <v>598100000</v>
      </c>
      <c r="AH30" s="105" t="s">
        <v>230</v>
      </c>
      <c r="AI30" s="98" t="s">
        <v>308</v>
      </c>
      <c r="AJ30" s="98" t="s">
        <v>133</v>
      </c>
      <c r="AK30" s="160" t="s">
        <v>294</v>
      </c>
      <c r="AL30" s="145" t="s">
        <v>295</v>
      </c>
    </row>
    <row r="31" spans="1:38" ht="15" customHeight="1" thickBot="1" x14ac:dyDescent="0.3">
      <c r="A31" s="127">
        <v>29</v>
      </c>
      <c r="B31" s="156" t="s">
        <v>169</v>
      </c>
      <c r="C31" s="128" t="s">
        <v>193</v>
      </c>
      <c r="D31" s="129">
        <v>16728534</v>
      </c>
      <c r="E31" s="132">
        <v>5</v>
      </c>
      <c r="F31" s="130">
        <v>24285</v>
      </c>
      <c r="G31" s="133">
        <v>85970</v>
      </c>
      <c r="H31" s="135" t="s">
        <v>218</v>
      </c>
      <c r="I31" s="136" t="s">
        <v>243</v>
      </c>
      <c r="J31" s="110">
        <v>45672</v>
      </c>
      <c r="K31" s="110">
        <v>45674</v>
      </c>
      <c r="L31" s="140">
        <v>45777</v>
      </c>
      <c r="M31" s="111">
        <v>7200000</v>
      </c>
      <c r="R31" s="98" t="s">
        <v>43</v>
      </c>
      <c r="S31" s="14" t="s">
        <v>5</v>
      </c>
      <c r="T31" s="141">
        <v>8100005325</v>
      </c>
      <c r="U31" s="103">
        <v>45670</v>
      </c>
      <c r="V31" s="108">
        <v>4900002287</v>
      </c>
      <c r="W31" s="144">
        <v>45674</v>
      </c>
      <c r="X31" s="107">
        <v>7200000</v>
      </c>
      <c r="Y31" s="102" t="s">
        <v>23</v>
      </c>
      <c r="Z31" s="146" t="s">
        <v>300</v>
      </c>
      <c r="AA31" s="161" t="s">
        <v>310</v>
      </c>
      <c r="AB31" s="147" t="s">
        <v>301</v>
      </c>
      <c r="AC31" s="102" t="s">
        <v>303</v>
      </c>
      <c r="AD31" s="148" t="s">
        <v>302</v>
      </c>
      <c r="AE31" s="104" t="s">
        <v>220</v>
      </c>
      <c r="AF31" s="142"/>
      <c r="AG31" s="105">
        <v>598100000</v>
      </c>
      <c r="AH31" s="105" t="s">
        <v>230</v>
      </c>
      <c r="AI31" s="98" t="s">
        <v>305</v>
      </c>
      <c r="AJ31" s="98" t="s">
        <v>133</v>
      </c>
      <c r="AK31" s="160" t="s">
        <v>296</v>
      </c>
      <c r="AL31" s="145" t="s">
        <v>297</v>
      </c>
    </row>
    <row r="32" spans="1:38" ht="15" customHeight="1" thickBot="1" x14ac:dyDescent="0.3">
      <c r="A32" s="127">
        <v>30</v>
      </c>
      <c r="B32" s="156" t="s">
        <v>170</v>
      </c>
      <c r="C32" s="128" t="s">
        <v>194</v>
      </c>
      <c r="D32" s="129">
        <v>52003916</v>
      </c>
      <c r="E32" s="132">
        <v>4</v>
      </c>
      <c r="F32" s="130">
        <v>24150</v>
      </c>
      <c r="G32" s="133">
        <v>85970</v>
      </c>
      <c r="H32" s="135" t="s">
        <v>218</v>
      </c>
      <c r="I32" s="136" t="s">
        <v>243</v>
      </c>
      <c r="J32" s="110">
        <v>45672</v>
      </c>
      <c r="K32" s="110">
        <v>45674</v>
      </c>
      <c r="L32" s="140">
        <v>45777</v>
      </c>
      <c r="M32" s="111">
        <v>7600000</v>
      </c>
      <c r="R32" s="98" t="s">
        <v>43</v>
      </c>
      <c r="S32" s="14" t="s">
        <v>5</v>
      </c>
      <c r="T32" s="141">
        <v>8100005324</v>
      </c>
      <c r="U32" s="103">
        <v>45670</v>
      </c>
      <c r="V32" s="108">
        <v>4900002288</v>
      </c>
      <c r="W32" s="144">
        <v>45674</v>
      </c>
      <c r="X32" s="107">
        <v>7600000</v>
      </c>
      <c r="Y32" s="102" t="s">
        <v>23</v>
      </c>
      <c r="Z32" s="146" t="s">
        <v>300</v>
      </c>
      <c r="AA32" s="161" t="s">
        <v>310</v>
      </c>
      <c r="AB32" s="147" t="s">
        <v>301</v>
      </c>
      <c r="AC32" s="102" t="s">
        <v>303</v>
      </c>
      <c r="AD32" s="148" t="s">
        <v>302</v>
      </c>
      <c r="AE32" s="104" t="s">
        <v>220</v>
      </c>
      <c r="AF32" s="142"/>
      <c r="AG32" s="105">
        <v>598100000</v>
      </c>
      <c r="AH32" s="105" t="s">
        <v>230</v>
      </c>
      <c r="AI32" s="98" t="s">
        <v>305</v>
      </c>
      <c r="AJ32" s="98" t="s">
        <v>133</v>
      </c>
      <c r="AK32" s="160" t="s">
        <v>298</v>
      </c>
      <c r="AL32" s="145" t="s">
        <v>299</v>
      </c>
    </row>
    <row r="33" spans="9:27" ht="12.75" x14ac:dyDescent="0.2">
      <c r="I33" s="134"/>
      <c r="L33" s="139"/>
      <c r="S33" s="14"/>
      <c r="T33" s="14"/>
      <c r="U33" s="14"/>
      <c r="AA33" s="162"/>
    </row>
    <row r="34" spans="9:27" x14ac:dyDescent="0.15">
      <c r="I34" s="134"/>
      <c r="S34" s="14"/>
      <c r="T34" s="14"/>
      <c r="U34" s="14"/>
      <c r="AA34" s="162"/>
    </row>
    <row r="35" spans="9:27" x14ac:dyDescent="0.15">
      <c r="I35" s="134"/>
      <c r="S35" s="14"/>
      <c r="T35" s="14"/>
      <c r="U35" s="14"/>
      <c r="AA35" s="162"/>
    </row>
    <row r="36" spans="9:27" x14ac:dyDescent="0.15">
      <c r="I36" s="134"/>
      <c r="S36" s="14"/>
      <c r="T36" s="14"/>
      <c r="U36" s="14"/>
      <c r="AA36" s="162"/>
    </row>
    <row r="37" spans="9:27" x14ac:dyDescent="0.15">
      <c r="I37" s="134"/>
      <c r="S37" s="14"/>
      <c r="T37" s="14"/>
      <c r="U37" s="14"/>
      <c r="AA37" s="162"/>
    </row>
    <row r="38" spans="9:27" x14ac:dyDescent="0.15">
      <c r="I38" s="134"/>
      <c r="S38" s="14"/>
      <c r="T38" s="14"/>
      <c r="U38" s="14"/>
      <c r="AA38" s="162"/>
    </row>
    <row r="39" spans="9:27" x14ac:dyDescent="0.15">
      <c r="I39" s="134"/>
      <c r="S39" s="14"/>
      <c r="T39" s="14"/>
      <c r="U39" s="14"/>
      <c r="AA39" s="162"/>
    </row>
    <row r="40" spans="9:27" x14ac:dyDescent="0.15">
      <c r="I40" s="134"/>
      <c r="S40" s="14"/>
      <c r="T40" s="14"/>
      <c r="U40" s="14"/>
      <c r="AA40" s="162"/>
    </row>
    <row r="41" spans="9:27" x14ac:dyDescent="0.15">
      <c r="I41" s="134"/>
      <c r="S41" s="14"/>
      <c r="T41" s="14"/>
      <c r="U41" s="14"/>
      <c r="AA41" s="162"/>
    </row>
    <row r="42" spans="9:27" x14ac:dyDescent="0.15">
      <c r="I42" s="134"/>
      <c r="S42" s="14"/>
      <c r="T42" s="14"/>
      <c r="U42" s="14"/>
      <c r="AA42" s="162"/>
    </row>
    <row r="43" spans="9:27" x14ac:dyDescent="0.15">
      <c r="I43" s="134"/>
      <c r="S43" s="14"/>
      <c r="T43" s="14"/>
      <c r="U43" s="14"/>
      <c r="AA43" s="162"/>
    </row>
    <row r="44" spans="9:27" x14ac:dyDescent="0.15">
      <c r="I44" s="134"/>
      <c r="S44" s="14"/>
      <c r="T44" s="14"/>
      <c r="U44" s="14"/>
      <c r="AA44" s="162"/>
    </row>
    <row r="45" spans="9:27" x14ac:dyDescent="0.15">
      <c r="I45" s="134"/>
      <c r="S45" s="14"/>
      <c r="T45" s="14"/>
      <c r="U45" s="14"/>
      <c r="AA45" s="162"/>
    </row>
    <row r="46" spans="9:27" x14ac:dyDescent="0.15">
      <c r="I46" s="134"/>
      <c r="S46" s="14"/>
      <c r="T46" s="14"/>
      <c r="U46" s="14"/>
      <c r="AA46" s="162"/>
    </row>
    <row r="47" spans="9:27" x14ac:dyDescent="0.15">
      <c r="I47" s="134"/>
      <c r="S47" s="14"/>
      <c r="T47" s="14"/>
      <c r="U47" s="14"/>
      <c r="AA47" s="162"/>
    </row>
    <row r="48" spans="9:27" x14ac:dyDescent="0.15">
      <c r="I48" s="134"/>
      <c r="S48" s="14"/>
      <c r="T48" s="14"/>
      <c r="U48" s="14"/>
      <c r="AA48" s="162"/>
    </row>
    <row r="49" spans="9:27" x14ac:dyDescent="0.15">
      <c r="I49" s="134"/>
      <c r="S49" s="14"/>
      <c r="T49" s="14"/>
      <c r="U49" s="14"/>
      <c r="AA49" s="162"/>
    </row>
    <row r="50" spans="9:27" x14ac:dyDescent="0.15">
      <c r="I50" s="134"/>
      <c r="S50" s="14"/>
      <c r="T50" s="14"/>
      <c r="U50" s="14"/>
      <c r="AA50" s="162"/>
    </row>
    <row r="51" spans="9:27" x14ac:dyDescent="0.15">
      <c r="I51" s="134"/>
      <c r="S51" s="14"/>
      <c r="T51" s="14"/>
      <c r="U51" s="14"/>
      <c r="AA51" s="162"/>
    </row>
    <row r="52" spans="9:27" x14ac:dyDescent="0.15">
      <c r="I52" s="134"/>
      <c r="S52" s="14"/>
      <c r="T52" s="14"/>
      <c r="U52" s="14"/>
      <c r="AA52" s="162"/>
    </row>
    <row r="53" spans="9:27" x14ac:dyDescent="0.15">
      <c r="I53" s="134"/>
      <c r="S53" s="14"/>
      <c r="T53" s="14"/>
      <c r="U53" s="14"/>
      <c r="AA53" s="162"/>
    </row>
    <row r="54" spans="9:27" x14ac:dyDescent="0.15">
      <c r="I54" s="134"/>
      <c r="S54" s="14"/>
      <c r="T54" s="14"/>
      <c r="U54" s="14"/>
      <c r="AA54" s="162"/>
    </row>
    <row r="55" spans="9:27" x14ac:dyDescent="0.15">
      <c r="I55" s="134"/>
      <c r="S55" s="14"/>
      <c r="T55" s="14"/>
      <c r="U55" s="14"/>
      <c r="AA55" s="162"/>
    </row>
    <row r="56" spans="9:27" x14ac:dyDescent="0.15">
      <c r="I56" s="134"/>
      <c r="S56" s="14"/>
      <c r="T56" s="14"/>
      <c r="U56" s="14"/>
      <c r="AA56" s="162"/>
    </row>
    <row r="57" spans="9:27" x14ac:dyDescent="0.15">
      <c r="I57" s="134"/>
      <c r="S57" s="14"/>
      <c r="T57" s="14"/>
      <c r="U57" s="14"/>
      <c r="AA57" s="162"/>
    </row>
    <row r="58" spans="9:27" x14ac:dyDescent="0.15">
      <c r="I58" s="134"/>
      <c r="S58" s="14"/>
      <c r="T58" s="14"/>
      <c r="U58" s="14"/>
      <c r="AA58" s="162"/>
    </row>
    <row r="59" spans="9:27" x14ac:dyDescent="0.15">
      <c r="S59" s="14"/>
      <c r="T59" s="14"/>
      <c r="U59" s="14"/>
      <c r="AA59" s="162"/>
    </row>
    <row r="60" spans="9:27" x14ac:dyDescent="0.15">
      <c r="S60" s="14"/>
      <c r="T60" s="14"/>
      <c r="U60" s="14"/>
      <c r="AA60" s="162"/>
    </row>
    <row r="61" spans="9:27" x14ac:dyDescent="0.15">
      <c r="S61" s="14"/>
      <c r="T61" s="14"/>
      <c r="U61" s="14"/>
      <c r="AA61" s="162"/>
    </row>
    <row r="62" spans="9:27" x14ac:dyDescent="0.15">
      <c r="S62" s="14"/>
      <c r="T62" s="14"/>
      <c r="U62" s="14"/>
      <c r="AA62" s="162"/>
    </row>
    <row r="63" spans="9:27" x14ac:dyDescent="0.15">
      <c r="S63" s="14"/>
      <c r="T63" s="14"/>
      <c r="U63" s="14"/>
      <c r="AA63" s="162"/>
    </row>
    <row r="64" spans="9:27" x14ac:dyDescent="0.15">
      <c r="S64" s="14"/>
      <c r="T64" s="14"/>
      <c r="U64" s="14"/>
      <c r="AA64" s="162"/>
    </row>
    <row r="65" spans="19:27" x14ac:dyDescent="0.15">
      <c r="S65" s="14"/>
      <c r="T65" s="14"/>
      <c r="U65" s="14"/>
      <c r="AA65" s="162"/>
    </row>
    <row r="66" spans="19:27" x14ac:dyDescent="0.15">
      <c r="S66" s="14"/>
      <c r="T66" s="14"/>
      <c r="U66" s="14"/>
      <c r="AA66" s="162"/>
    </row>
    <row r="67" spans="19:27" x14ac:dyDescent="0.15">
      <c r="S67" s="14"/>
      <c r="T67" s="14"/>
      <c r="U67" s="14"/>
      <c r="AA67" s="162"/>
    </row>
    <row r="68" spans="19:27" x14ac:dyDescent="0.15">
      <c r="S68" s="14"/>
      <c r="T68" s="14"/>
      <c r="U68" s="14"/>
      <c r="AA68" s="162"/>
    </row>
    <row r="69" spans="19:27" x14ac:dyDescent="0.15">
      <c r="S69" s="14"/>
      <c r="T69" s="14"/>
      <c r="U69" s="14"/>
      <c r="AA69" s="162"/>
    </row>
    <row r="70" spans="19:27" x14ac:dyDescent="0.15">
      <c r="S70" s="14"/>
      <c r="T70" s="14"/>
      <c r="U70" s="14"/>
      <c r="AA70" s="162"/>
    </row>
    <row r="71" spans="19:27" x14ac:dyDescent="0.15">
      <c r="S71" s="14"/>
      <c r="T71" s="14"/>
      <c r="U71" s="14"/>
      <c r="AA71" s="162"/>
    </row>
    <row r="72" spans="19:27" x14ac:dyDescent="0.15">
      <c r="S72" s="14"/>
      <c r="T72" s="14"/>
      <c r="U72" s="14"/>
      <c r="AA72" s="162"/>
    </row>
    <row r="73" spans="19:27" x14ac:dyDescent="0.15">
      <c r="S73" s="14"/>
      <c r="T73" s="14"/>
      <c r="U73" s="14"/>
      <c r="AA73" s="162"/>
    </row>
    <row r="74" spans="19:27" x14ac:dyDescent="0.15">
      <c r="S74" s="14"/>
      <c r="T74" s="14"/>
      <c r="U74" s="14"/>
      <c r="AA74" s="162"/>
    </row>
    <row r="75" spans="19:27" x14ac:dyDescent="0.15">
      <c r="S75" s="14"/>
      <c r="T75" s="14"/>
      <c r="U75" s="14"/>
      <c r="AA75" s="162"/>
    </row>
    <row r="76" spans="19:27" x14ac:dyDescent="0.15">
      <c r="S76" s="14"/>
      <c r="T76" s="14"/>
      <c r="U76" s="14"/>
      <c r="AA76" s="162"/>
    </row>
    <row r="77" spans="19:27" x14ac:dyDescent="0.15">
      <c r="S77" s="14"/>
      <c r="T77" s="14"/>
      <c r="U77" s="14"/>
      <c r="AA77" s="162"/>
    </row>
    <row r="78" spans="19:27" x14ac:dyDescent="0.15">
      <c r="S78" s="14"/>
      <c r="T78" s="14"/>
      <c r="U78" s="14"/>
      <c r="AA78" s="162"/>
    </row>
    <row r="79" spans="19:27" x14ac:dyDescent="0.15">
      <c r="S79" s="14"/>
      <c r="T79" s="14"/>
      <c r="U79" s="14"/>
      <c r="AA79" s="162"/>
    </row>
    <row r="80" spans="19:27" x14ac:dyDescent="0.15">
      <c r="S80" s="14"/>
      <c r="T80" s="14"/>
      <c r="U80" s="14"/>
      <c r="AA80" s="162"/>
    </row>
    <row r="81" spans="19:27" x14ac:dyDescent="0.15">
      <c r="S81" s="14"/>
      <c r="T81" s="14"/>
      <c r="U81" s="14"/>
      <c r="AA81" s="162"/>
    </row>
    <row r="82" spans="19:27" x14ac:dyDescent="0.15">
      <c r="S82" s="14"/>
      <c r="T82" s="14"/>
      <c r="U82" s="14"/>
      <c r="AA82" s="162"/>
    </row>
    <row r="83" spans="19:27" x14ac:dyDescent="0.15">
      <c r="S83" s="14"/>
      <c r="T83" s="14"/>
      <c r="U83" s="14"/>
      <c r="AA83" s="162"/>
    </row>
    <row r="84" spans="19:27" x14ac:dyDescent="0.15">
      <c r="S84" s="14"/>
      <c r="T84" s="14"/>
      <c r="U84" s="14"/>
      <c r="AA84" s="162"/>
    </row>
    <row r="85" spans="19:27" x14ac:dyDescent="0.15">
      <c r="S85" s="14"/>
      <c r="T85" s="14"/>
      <c r="U85" s="14"/>
      <c r="AA85" s="162"/>
    </row>
    <row r="86" spans="19:27" x14ac:dyDescent="0.15">
      <c r="S86" s="14"/>
      <c r="T86" s="14"/>
      <c r="U86" s="14"/>
      <c r="AA86" s="162"/>
    </row>
    <row r="87" spans="19:27" x14ac:dyDescent="0.15">
      <c r="S87" s="14"/>
      <c r="T87" s="14"/>
      <c r="U87" s="14"/>
      <c r="AA87" s="162"/>
    </row>
    <row r="88" spans="19:27" x14ac:dyDescent="0.15">
      <c r="S88" s="14"/>
      <c r="T88" s="14"/>
      <c r="U88" s="14"/>
      <c r="AA88" s="162"/>
    </row>
    <row r="89" spans="19:27" x14ac:dyDescent="0.15">
      <c r="S89" s="14"/>
      <c r="T89" s="14"/>
      <c r="U89" s="14"/>
      <c r="AA89" s="162"/>
    </row>
    <row r="90" spans="19:27" x14ac:dyDescent="0.15">
      <c r="S90" s="14"/>
      <c r="T90" s="14"/>
      <c r="U90" s="14"/>
      <c r="AA90" s="162"/>
    </row>
    <row r="91" spans="19:27" x14ac:dyDescent="0.15">
      <c r="S91" s="14"/>
      <c r="T91" s="14"/>
      <c r="U91" s="14"/>
      <c r="AA91" s="162"/>
    </row>
    <row r="92" spans="19:27" x14ac:dyDescent="0.15">
      <c r="S92" s="14"/>
      <c r="T92" s="14"/>
      <c r="U92" s="14"/>
      <c r="AA92" s="162"/>
    </row>
    <row r="93" spans="19:27" x14ac:dyDescent="0.15">
      <c r="S93" s="14"/>
      <c r="T93" s="14"/>
      <c r="U93" s="14"/>
      <c r="AA93" s="162"/>
    </row>
    <row r="94" spans="19:27" x14ac:dyDescent="0.15">
      <c r="S94" s="14"/>
      <c r="T94" s="14"/>
      <c r="U94" s="14"/>
      <c r="AA94" s="162"/>
    </row>
    <row r="95" spans="19:27" x14ac:dyDescent="0.15">
      <c r="S95" s="14"/>
      <c r="T95" s="14"/>
      <c r="U95" s="14"/>
      <c r="AA95" s="162"/>
    </row>
    <row r="96" spans="19:27" x14ac:dyDescent="0.15">
      <c r="S96" s="14"/>
      <c r="T96" s="14"/>
      <c r="U96" s="14"/>
      <c r="AA96" s="162"/>
    </row>
    <row r="97" spans="19:27" x14ac:dyDescent="0.15">
      <c r="S97" s="14"/>
      <c r="T97" s="14"/>
      <c r="U97" s="14"/>
      <c r="AA97" s="162"/>
    </row>
    <row r="98" spans="19:27" x14ac:dyDescent="0.15">
      <c r="S98" s="14"/>
      <c r="T98" s="14"/>
      <c r="U98" s="14"/>
      <c r="AA98" s="162"/>
    </row>
    <row r="99" spans="19:27" x14ac:dyDescent="0.15">
      <c r="S99" s="14"/>
      <c r="T99" s="14"/>
      <c r="U99" s="14"/>
      <c r="AA99" s="162"/>
    </row>
    <row r="100" spans="19:27" x14ac:dyDescent="0.15">
      <c r="S100" s="14"/>
      <c r="T100" s="14"/>
      <c r="U100" s="14"/>
      <c r="AA100" s="162"/>
    </row>
    <row r="101" spans="19:27" x14ac:dyDescent="0.15">
      <c r="S101" s="14"/>
      <c r="T101" s="14"/>
      <c r="U101" s="14"/>
      <c r="AA101" s="162"/>
    </row>
    <row r="102" spans="19:27" x14ac:dyDescent="0.15">
      <c r="S102" s="14"/>
      <c r="T102" s="14"/>
      <c r="U102" s="14"/>
      <c r="AA102" s="162"/>
    </row>
    <row r="103" spans="19:27" x14ac:dyDescent="0.15">
      <c r="S103" s="14"/>
      <c r="T103" s="14"/>
      <c r="U103" s="14"/>
      <c r="AA103" s="162"/>
    </row>
    <row r="104" spans="19:27" x14ac:dyDescent="0.15">
      <c r="S104" s="14"/>
      <c r="T104" s="14"/>
      <c r="U104" s="14"/>
      <c r="AA104" s="162"/>
    </row>
    <row r="105" spans="19:27" x14ac:dyDescent="0.15">
      <c r="S105" s="14"/>
      <c r="T105" s="14"/>
      <c r="U105" s="14"/>
      <c r="AA105" s="162"/>
    </row>
    <row r="106" spans="19:27" x14ac:dyDescent="0.15">
      <c r="S106" s="14"/>
      <c r="T106" s="14"/>
      <c r="U106" s="14"/>
      <c r="AA106" s="162"/>
    </row>
    <row r="107" spans="19:27" x14ac:dyDescent="0.15">
      <c r="S107" s="14"/>
      <c r="T107" s="14"/>
      <c r="U107" s="14"/>
      <c r="AA107" s="162"/>
    </row>
    <row r="108" spans="19:27" x14ac:dyDescent="0.15">
      <c r="S108" s="14"/>
      <c r="T108" s="14"/>
      <c r="U108" s="14"/>
      <c r="AA108" s="162"/>
    </row>
    <row r="109" spans="19:27" x14ac:dyDescent="0.15">
      <c r="S109" s="14"/>
      <c r="T109" s="14"/>
      <c r="U109" s="14"/>
      <c r="AA109" s="162"/>
    </row>
    <row r="110" spans="19:27" x14ac:dyDescent="0.15">
      <c r="S110" s="14"/>
      <c r="T110" s="14"/>
      <c r="U110" s="14"/>
      <c r="AA110" s="162"/>
    </row>
    <row r="111" spans="19:27" x14ac:dyDescent="0.15">
      <c r="S111" s="14"/>
      <c r="T111" s="14"/>
      <c r="U111" s="14"/>
      <c r="AA111" s="162"/>
    </row>
    <row r="112" spans="19:27" x14ac:dyDescent="0.15">
      <c r="S112" s="14"/>
      <c r="T112" s="14"/>
      <c r="U112" s="14"/>
      <c r="AA112" s="162"/>
    </row>
    <row r="113" spans="19:27" x14ac:dyDescent="0.15">
      <c r="S113" s="14"/>
      <c r="T113" s="14"/>
      <c r="U113" s="14"/>
      <c r="AA113" s="162"/>
    </row>
    <row r="114" spans="19:27" x14ac:dyDescent="0.15">
      <c r="S114" s="14"/>
      <c r="T114" s="14"/>
      <c r="U114" s="14"/>
      <c r="AA114" s="162"/>
    </row>
    <row r="115" spans="19:27" x14ac:dyDescent="0.15">
      <c r="S115" s="14"/>
      <c r="T115" s="14"/>
      <c r="U115" s="14"/>
      <c r="AA115" s="162"/>
    </row>
    <row r="116" spans="19:27" x14ac:dyDescent="0.15">
      <c r="S116" s="14"/>
      <c r="T116" s="14"/>
      <c r="U116" s="14"/>
      <c r="AA116" s="162"/>
    </row>
    <row r="117" spans="19:27" x14ac:dyDescent="0.15">
      <c r="S117" s="14"/>
      <c r="T117" s="14"/>
      <c r="U117" s="14"/>
      <c r="AA117" s="162"/>
    </row>
    <row r="118" spans="19:27" x14ac:dyDescent="0.15">
      <c r="S118" s="14"/>
      <c r="T118" s="14"/>
      <c r="U118" s="14"/>
      <c r="AA118" s="162"/>
    </row>
    <row r="119" spans="19:27" x14ac:dyDescent="0.15">
      <c r="S119" s="14"/>
      <c r="T119" s="14"/>
      <c r="U119" s="14"/>
      <c r="AA119" s="162"/>
    </row>
    <row r="120" spans="19:27" x14ac:dyDescent="0.15">
      <c r="S120" s="14"/>
      <c r="T120" s="14"/>
      <c r="U120" s="14"/>
      <c r="AA120" s="162"/>
    </row>
    <row r="121" spans="19:27" x14ac:dyDescent="0.15">
      <c r="S121" s="14"/>
      <c r="T121" s="14"/>
      <c r="U121" s="14"/>
      <c r="AA121" s="162"/>
    </row>
    <row r="122" spans="19:27" x14ac:dyDescent="0.15">
      <c r="S122" s="14"/>
      <c r="T122" s="14"/>
      <c r="U122" s="14"/>
      <c r="AA122" s="162"/>
    </row>
    <row r="123" spans="19:27" x14ac:dyDescent="0.15">
      <c r="S123" s="14"/>
      <c r="T123" s="14"/>
      <c r="U123" s="14"/>
      <c r="AA123" s="162"/>
    </row>
    <row r="124" spans="19:27" x14ac:dyDescent="0.15">
      <c r="S124" s="14"/>
      <c r="T124" s="14"/>
      <c r="U124" s="14"/>
      <c r="AA124" s="162"/>
    </row>
    <row r="125" spans="19:27" x14ac:dyDescent="0.15">
      <c r="S125" s="14"/>
      <c r="T125" s="14"/>
      <c r="U125" s="14"/>
      <c r="AA125" s="162"/>
    </row>
    <row r="126" spans="19:27" x14ac:dyDescent="0.15">
      <c r="S126" s="14"/>
      <c r="T126" s="14"/>
      <c r="U126" s="14"/>
      <c r="AA126" s="162"/>
    </row>
    <row r="127" spans="19:27" x14ac:dyDescent="0.15">
      <c r="S127" s="14"/>
      <c r="T127" s="14"/>
      <c r="U127" s="14"/>
      <c r="AA127" s="162"/>
    </row>
    <row r="128" spans="19:27" x14ac:dyDescent="0.15">
      <c r="S128" s="14"/>
      <c r="T128" s="14"/>
      <c r="U128" s="14"/>
      <c r="AA128" s="162"/>
    </row>
    <row r="129" spans="19:27" x14ac:dyDescent="0.15">
      <c r="S129" s="14"/>
      <c r="T129" s="14"/>
      <c r="U129" s="14"/>
      <c r="AA129" s="162"/>
    </row>
    <row r="130" spans="19:27" x14ac:dyDescent="0.15">
      <c r="S130" s="14"/>
      <c r="T130" s="14"/>
      <c r="U130" s="14"/>
      <c r="AA130" s="162"/>
    </row>
    <row r="131" spans="19:27" x14ac:dyDescent="0.15">
      <c r="S131" s="14"/>
      <c r="T131" s="14"/>
      <c r="U131" s="14"/>
      <c r="AA131" s="162"/>
    </row>
    <row r="132" spans="19:27" x14ac:dyDescent="0.15">
      <c r="S132" s="14"/>
      <c r="T132" s="14"/>
      <c r="U132" s="14"/>
      <c r="AA132" s="162"/>
    </row>
    <row r="133" spans="19:27" x14ac:dyDescent="0.15">
      <c r="S133" s="14"/>
      <c r="T133" s="14"/>
      <c r="U133" s="14"/>
      <c r="AA133" s="162"/>
    </row>
    <row r="134" spans="19:27" x14ac:dyDescent="0.15">
      <c r="S134" s="14"/>
      <c r="T134" s="14"/>
      <c r="U134" s="14"/>
      <c r="AA134" s="162"/>
    </row>
    <row r="135" spans="19:27" x14ac:dyDescent="0.15">
      <c r="S135" s="14"/>
      <c r="T135" s="14"/>
      <c r="U135" s="14"/>
      <c r="AA135" s="162"/>
    </row>
    <row r="136" spans="19:27" x14ac:dyDescent="0.15">
      <c r="S136" s="14"/>
      <c r="T136" s="14"/>
      <c r="U136" s="14"/>
      <c r="AA136" s="162"/>
    </row>
    <row r="137" spans="19:27" x14ac:dyDescent="0.15">
      <c r="S137" s="14"/>
      <c r="T137" s="14"/>
      <c r="U137" s="14"/>
      <c r="AA137" s="162"/>
    </row>
    <row r="138" spans="19:27" x14ac:dyDescent="0.15">
      <c r="S138" s="14"/>
      <c r="T138" s="14"/>
      <c r="U138" s="14"/>
      <c r="AA138" s="162"/>
    </row>
    <row r="139" spans="19:27" x14ac:dyDescent="0.15">
      <c r="S139" s="14"/>
      <c r="T139" s="14"/>
      <c r="U139" s="14"/>
      <c r="AA139" s="162"/>
    </row>
    <row r="140" spans="19:27" x14ac:dyDescent="0.15">
      <c r="S140" s="14"/>
      <c r="T140" s="14"/>
      <c r="U140" s="14"/>
      <c r="AA140" s="162"/>
    </row>
    <row r="141" spans="19:27" x14ac:dyDescent="0.15">
      <c r="S141" s="14"/>
      <c r="T141" s="14"/>
      <c r="U141" s="14"/>
      <c r="AA141" s="162"/>
    </row>
    <row r="142" spans="19:27" x14ac:dyDescent="0.15">
      <c r="S142" s="14"/>
      <c r="T142" s="14"/>
      <c r="U142" s="14"/>
      <c r="AA142" s="162"/>
    </row>
    <row r="143" spans="19:27" x14ac:dyDescent="0.15">
      <c r="S143" s="14"/>
      <c r="T143" s="14"/>
      <c r="U143" s="14"/>
      <c r="AA143" s="162"/>
    </row>
    <row r="144" spans="19:27" x14ac:dyDescent="0.15">
      <c r="S144" s="14"/>
      <c r="T144" s="14"/>
      <c r="U144" s="14"/>
      <c r="AA144" s="162"/>
    </row>
    <row r="145" spans="19:27" x14ac:dyDescent="0.15">
      <c r="S145" s="14"/>
      <c r="T145" s="14"/>
      <c r="U145" s="14"/>
      <c r="AA145" s="162"/>
    </row>
    <row r="146" spans="19:27" x14ac:dyDescent="0.15">
      <c r="S146" s="14"/>
      <c r="T146" s="14"/>
      <c r="U146" s="14"/>
      <c r="AA146" s="162"/>
    </row>
    <row r="147" spans="19:27" x14ac:dyDescent="0.15">
      <c r="S147" s="14"/>
      <c r="T147" s="14"/>
      <c r="U147" s="14"/>
      <c r="AA147" s="162"/>
    </row>
    <row r="148" spans="19:27" x14ac:dyDescent="0.15">
      <c r="S148" s="14"/>
      <c r="T148" s="14"/>
      <c r="U148" s="14"/>
      <c r="AA148" s="162"/>
    </row>
    <row r="149" spans="19:27" x14ac:dyDescent="0.15">
      <c r="S149" s="14"/>
      <c r="T149" s="14"/>
      <c r="U149" s="14"/>
      <c r="AA149" s="162"/>
    </row>
    <row r="150" spans="19:27" x14ac:dyDescent="0.15">
      <c r="S150" s="14"/>
      <c r="T150" s="14"/>
      <c r="U150" s="14"/>
      <c r="AA150" s="162"/>
    </row>
    <row r="151" spans="19:27" x14ac:dyDescent="0.15">
      <c r="S151" s="14"/>
      <c r="T151" s="14"/>
      <c r="U151" s="14"/>
      <c r="AA151" s="162"/>
    </row>
    <row r="152" spans="19:27" x14ac:dyDescent="0.15">
      <c r="S152" s="14"/>
      <c r="T152" s="14"/>
      <c r="U152" s="14"/>
      <c r="AA152" s="162"/>
    </row>
    <row r="153" spans="19:27" x14ac:dyDescent="0.15">
      <c r="S153" s="14"/>
      <c r="T153" s="14"/>
      <c r="U153" s="14"/>
      <c r="AA153" s="162"/>
    </row>
    <row r="154" spans="19:27" x14ac:dyDescent="0.15">
      <c r="S154" s="14"/>
      <c r="T154" s="14"/>
      <c r="U154" s="14"/>
      <c r="AA154" s="162"/>
    </row>
    <row r="155" spans="19:27" x14ac:dyDescent="0.15">
      <c r="S155" s="14"/>
      <c r="T155" s="14"/>
      <c r="U155" s="14"/>
      <c r="AA155" s="162"/>
    </row>
    <row r="156" spans="19:27" x14ac:dyDescent="0.15">
      <c r="S156" s="14"/>
      <c r="T156" s="14"/>
      <c r="U156" s="14"/>
      <c r="AA156" s="162"/>
    </row>
    <row r="157" spans="19:27" x14ac:dyDescent="0.15">
      <c r="S157" s="14"/>
      <c r="T157" s="14"/>
      <c r="U157" s="14"/>
      <c r="AA157" s="162"/>
    </row>
    <row r="158" spans="19:27" x14ac:dyDescent="0.15">
      <c r="S158" s="14"/>
      <c r="T158" s="14"/>
      <c r="U158" s="14"/>
      <c r="AA158" s="162"/>
    </row>
    <row r="159" spans="19:27" x14ac:dyDescent="0.15">
      <c r="S159" s="14"/>
      <c r="T159" s="14"/>
      <c r="U159" s="14"/>
      <c r="AA159" s="162"/>
    </row>
    <row r="160" spans="19:27" x14ac:dyDescent="0.15">
      <c r="S160" s="14"/>
      <c r="T160" s="14"/>
      <c r="U160" s="14"/>
      <c r="AA160" s="162"/>
    </row>
    <row r="161" spans="19:27" x14ac:dyDescent="0.15">
      <c r="S161" s="14"/>
      <c r="T161" s="14"/>
      <c r="U161" s="14"/>
      <c r="AA161" s="162"/>
    </row>
    <row r="162" spans="19:27" x14ac:dyDescent="0.15">
      <c r="S162" s="14"/>
      <c r="T162" s="14"/>
      <c r="U162" s="14"/>
      <c r="AA162" s="162"/>
    </row>
    <row r="163" spans="19:27" x14ac:dyDescent="0.15">
      <c r="S163" s="14"/>
      <c r="T163" s="14"/>
      <c r="U163" s="14"/>
      <c r="AA163" s="162"/>
    </row>
    <row r="164" spans="19:27" x14ac:dyDescent="0.15">
      <c r="S164" s="14"/>
      <c r="T164" s="14"/>
      <c r="U164" s="14"/>
      <c r="AA164" s="162"/>
    </row>
    <row r="165" spans="19:27" x14ac:dyDescent="0.15">
      <c r="S165" s="14"/>
      <c r="T165" s="14"/>
      <c r="U165" s="14"/>
      <c r="AA165" s="162"/>
    </row>
    <row r="166" spans="19:27" x14ac:dyDescent="0.15">
      <c r="S166" s="14"/>
      <c r="T166" s="14"/>
      <c r="U166" s="14"/>
      <c r="AA166" s="162"/>
    </row>
    <row r="167" spans="19:27" x14ac:dyDescent="0.15">
      <c r="S167" s="14"/>
      <c r="T167" s="14"/>
      <c r="U167" s="14"/>
      <c r="AA167" s="162"/>
    </row>
    <row r="168" spans="19:27" x14ac:dyDescent="0.15">
      <c r="S168" s="14"/>
      <c r="T168" s="14"/>
      <c r="U168" s="14"/>
      <c r="AA168" s="162"/>
    </row>
    <row r="169" spans="19:27" x14ac:dyDescent="0.15">
      <c r="S169" s="14"/>
      <c r="T169" s="14"/>
      <c r="U169" s="14"/>
      <c r="AA169" s="162"/>
    </row>
    <row r="170" spans="19:27" x14ac:dyDescent="0.15">
      <c r="S170" s="14"/>
      <c r="T170" s="14"/>
      <c r="U170" s="14"/>
      <c r="AA170" s="162"/>
    </row>
    <row r="171" spans="19:27" x14ac:dyDescent="0.15">
      <c r="S171" s="14"/>
      <c r="T171" s="14"/>
      <c r="U171" s="14"/>
      <c r="AA171" s="162"/>
    </row>
    <row r="172" spans="19:27" x14ac:dyDescent="0.15">
      <c r="S172" s="14"/>
      <c r="T172" s="14"/>
      <c r="U172" s="14"/>
      <c r="AA172" s="162"/>
    </row>
    <row r="173" spans="19:27" x14ac:dyDescent="0.15">
      <c r="S173" s="14"/>
      <c r="T173" s="14"/>
      <c r="U173" s="14"/>
      <c r="AA173" s="162"/>
    </row>
    <row r="174" spans="19:27" x14ac:dyDescent="0.15">
      <c r="S174" s="14"/>
      <c r="T174" s="14"/>
      <c r="U174" s="14"/>
      <c r="AA174" s="162"/>
    </row>
    <row r="175" spans="19:27" x14ac:dyDescent="0.15">
      <c r="S175" s="14"/>
      <c r="T175" s="14"/>
      <c r="U175" s="14"/>
      <c r="AA175" s="162"/>
    </row>
    <row r="176" spans="19:27" x14ac:dyDescent="0.15">
      <c r="S176" s="14"/>
      <c r="T176" s="14"/>
      <c r="U176" s="14"/>
      <c r="AA176" s="162"/>
    </row>
    <row r="177" spans="19:27" x14ac:dyDescent="0.15">
      <c r="S177" s="14"/>
      <c r="T177" s="14"/>
      <c r="U177" s="14"/>
      <c r="AA177" s="162"/>
    </row>
    <row r="178" spans="19:27" x14ac:dyDescent="0.15">
      <c r="S178" s="14"/>
      <c r="T178" s="14"/>
      <c r="U178" s="14"/>
      <c r="AA178" s="162"/>
    </row>
    <row r="179" spans="19:27" x14ac:dyDescent="0.15">
      <c r="S179" s="14"/>
      <c r="T179" s="14"/>
      <c r="U179" s="14"/>
      <c r="AA179" s="162"/>
    </row>
    <row r="180" spans="19:27" x14ac:dyDescent="0.15">
      <c r="S180" s="14"/>
      <c r="T180" s="14"/>
      <c r="U180" s="14"/>
      <c r="AA180" s="162"/>
    </row>
    <row r="181" spans="19:27" x14ac:dyDescent="0.15">
      <c r="S181" s="14"/>
      <c r="T181" s="14"/>
      <c r="U181" s="14"/>
      <c r="AA181" s="162"/>
    </row>
    <row r="182" spans="19:27" x14ac:dyDescent="0.15">
      <c r="S182" s="14"/>
      <c r="T182" s="14"/>
      <c r="U182" s="14"/>
      <c r="AA182" s="162"/>
    </row>
    <row r="183" spans="19:27" x14ac:dyDescent="0.15">
      <c r="S183" s="14"/>
      <c r="T183" s="14"/>
      <c r="U183" s="14"/>
      <c r="AA183" s="162"/>
    </row>
    <row r="184" spans="19:27" x14ac:dyDescent="0.15">
      <c r="S184" s="14"/>
      <c r="T184" s="14"/>
      <c r="U184" s="14"/>
      <c r="AA184" s="162"/>
    </row>
    <row r="185" spans="19:27" x14ac:dyDescent="0.15">
      <c r="S185" s="14"/>
      <c r="T185" s="14"/>
      <c r="U185" s="14"/>
      <c r="AA185" s="162"/>
    </row>
    <row r="186" spans="19:27" x14ac:dyDescent="0.15">
      <c r="S186" s="14"/>
      <c r="T186" s="14"/>
      <c r="U186" s="14"/>
      <c r="AA186" s="162"/>
    </row>
    <row r="187" spans="19:27" x14ac:dyDescent="0.15">
      <c r="S187" s="14"/>
      <c r="T187" s="14"/>
      <c r="U187" s="14"/>
      <c r="AA187" s="162"/>
    </row>
    <row r="188" spans="19:27" x14ac:dyDescent="0.15">
      <c r="S188" s="14"/>
      <c r="T188" s="14"/>
      <c r="U188" s="14"/>
      <c r="AA188" s="162"/>
    </row>
    <row r="189" spans="19:27" x14ac:dyDescent="0.15">
      <c r="S189" s="14"/>
      <c r="T189" s="14"/>
      <c r="U189" s="14"/>
      <c r="AA189" s="162"/>
    </row>
    <row r="190" spans="19:27" x14ac:dyDescent="0.15">
      <c r="S190" s="14"/>
      <c r="T190" s="14"/>
      <c r="U190" s="14"/>
      <c r="AA190" s="162"/>
    </row>
    <row r="191" spans="19:27" x14ac:dyDescent="0.15">
      <c r="S191" s="14"/>
      <c r="T191" s="14"/>
      <c r="U191" s="14"/>
      <c r="AA191" s="162"/>
    </row>
    <row r="192" spans="19:27" x14ac:dyDescent="0.15">
      <c r="S192" s="14"/>
      <c r="T192" s="14"/>
      <c r="U192" s="14"/>
      <c r="AA192" s="162"/>
    </row>
    <row r="193" spans="19:27" x14ac:dyDescent="0.15">
      <c r="S193" s="14"/>
      <c r="T193" s="14"/>
      <c r="U193" s="14"/>
      <c r="AA193" s="162"/>
    </row>
    <row r="194" spans="19:27" x14ac:dyDescent="0.15">
      <c r="S194" s="14"/>
      <c r="T194" s="14"/>
      <c r="U194" s="14"/>
      <c r="AA194" s="162"/>
    </row>
    <row r="195" spans="19:27" x14ac:dyDescent="0.15">
      <c r="S195" s="14"/>
      <c r="T195" s="14"/>
      <c r="U195" s="14"/>
      <c r="AA195" s="162"/>
    </row>
    <row r="196" spans="19:27" x14ac:dyDescent="0.15">
      <c r="S196" s="14"/>
      <c r="T196" s="14"/>
      <c r="U196" s="14"/>
      <c r="AA196" s="162"/>
    </row>
    <row r="197" spans="19:27" x14ac:dyDescent="0.15">
      <c r="S197" s="14"/>
      <c r="T197" s="14"/>
      <c r="U197" s="14"/>
      <c r="AA197" s="162"/>
    </row>
    <row r="198" spans="19:27" x14ac:dyDescent="0.15">
      <c r="S198" s="14"/>
      <c r="T198" s="14"/>
      <c r="U198" s="14"/>
      <c r="AA198" s="162"/>
    </row>
    <row r="199" spans="19:27" x14ac:dyDescent="0.15">
      <c r="S199" s="14"/>
      <c r="T199" s="14"/>
      <c r="U199" s="14"/>
      <c r="AA199" s="162"/>
    </row>
    <row r="200" spans="19:27" x14ac:dyDescent="0.15">
      <c r="S200" s="14"/>
      <c r="T200" s="14"/>
      <c r="U200" s="14"/>
      <c r="AA200" s="162"/>
    </row>
    <row r="201" spans="19:27" x14ac:dyDescent="0.15">
      <c r="S201" s="14"/>
      <c r="T201" s="14"/>
      <c r="U201" s="14"/>
      <c r="AA201" s="162"/>
    </row>
    <row r="202" spans="19:27" x14ac:dyDescent="0.15">
      <c r="S202" s="14"/>
      <c r="T202" s="14"/>
      <c r="U202" s="14"/>
      <c r="AA202" s="162"/>
    </row>
    <row r="203" spans="19:27" x14ac:dyDescent="0.15">
      <c r="S203" s="14"/>
      <c r="T203" s="14"/>
      <c r="U203" s="14"/>
      <c r="AA203" s="162"/>
    </row>
    <row r="204" spans="19:27" x14ac:dyDescent="0.15">
      <c r="S204" s="14"/>
      <c r="T204" s="14"/>
      <c r="U204" s="14"/>
      <c r="AA204" s="162"/>
    </row>
    <row r="205" spans="19:27" x14ac:dyDescent="0.15">
      <c r="S205" s="14"/>
      <c r="T205" s="14"/>
      <c r="U205" s="14"/>
      <c r="AA205" s="162"/>
    </row>
    <row r="206" spans="19:27" x14ac:dyDescent="0.15">
      <c r="S206" s="14"/>
      <c r="T206" s="14"/>
      <c r="U206" s="14"/>
      <c r="AA206" s="162"/>
    </row>
    <row r="207" spans="19:27" x14ac:dyDescent="0.15">
      <c r="S207" s="14"/>
      <c r="T207" s="14"/>
      <c r="U207" s="14"/>
      <c r="AA207" s="162"/>
    </row>
    <row r="208" spans="19:27" x14ac:dyDescent="0.15">
      <c r="S208" s="14"/>
      <c r="T208" s="14"/>
      <c r="U208" s="14"/>
      <c r="AA208" s="162"/>
    </row>
    <row r="209" spans="19:27" x14ac:dyDescent="0.15">
      <c r="S209" s="14"/>
      <c r="T209" s="14"/>
      <c r="U209" s="14"/>
      <c r="AA209" s="162"/>
    </row>
    <row r="210" spans="19:27" x14ac:dyDescent="0.15">
      <c r="S210" s="14"/>
      <c r="T210" s="14"/>
      <c r="U210" s="14"/>
      <c r="AA210" s="162"/>
    </row>
    <row r="211" spans="19:27" x14ac:dyDescent="0.15">
      <c r="S211" s="14"/>
      <c r="T211" s="14"/>
      <c r="U211" s="14"/>
      <c r="AA211" s="162"/>
    </row>
    <row r="212" spans="19:27" x14ac:dyDescent="0.15">
      <c r="S212" s="14"/>
      <c r="T212" s="14"/>
      <c r="U212" s="14"/>
      <c r="AA212" s="162"/>
    </row>
    <row r="213" spans="19:27" x14ac:dyDescent="0.15">
      <c r="S213" s="14"/>
      <c r="T213" s="14"/>
      <c r="U213" s="14"/>
      <c r="AA213" s="162"/>
    </row>
    <row r="214" spans="19:27" x14ac:dyDescent="0.15">
      <c r="S214" s="14"/>
      <c r="T214" s="14"/>
      <c r="U214" s="14"/>
      <c r="AA214" s="162"/>
    </row>
    <row r="215" spans="19:27" x14ac:dyDescent="0.15">
      <c r="S215" s="14"/>
      <c r="T215" s="14"/>
      <c r="U215" s="14"/>
      <c r="AA215" s="162"/>
    </row>
    <row r="216" spans="19:27" x14ac:dyDescent="0.15">
      <c r="S216" s="14"/>
      <c r="T216" s="14"/>
      <c r="U216" s="14"/>
      <c r="AA216" s="162"/>
    </row>
    <row r="217" spans="19:27" x14ac:dyDescent="0.15">
      <c r="S217" s="14"/>
      <c r="T217" s="14"/>
      <c r="U217" s="14"/>
      <c r="AA217" s="162"/>
    </row>
    <row r="218" spans="19:27" x14ac:dyDescent="0.15">
      <c r="S218" s="14"/>
      <c r="T218" s="14"/>
      <c r="U218" s="14"/>
      <c r="AA218" s="162"/>
    </row>
    <row r="219" spans="19:27" x14ac:dyDescent="0.15">
      <c r="S219" s="14"/>
      <c r="T219" s="14"/>
      <c r="U219" s="14"/>
      <c r="AA219" s="162"/>
    </row>
    <row r="220" spans="19:27" x14ac:dyDescent="0.15">
      <c r="S220" s="14"/>
      <c r="T220" s="14"/>
      <c r="U220" s="14"/>
      <c r="AA220" s="162"/>
    </row>
    <row r="221" spans="19:27" x14ac:dyDescent="0.15">
      <c r="S221" s="14"/>
      <c r="T221" s="14"/>
      <c r="U221" s="14"/>
      <c r="AA221" s="162"/>
    </row>
    <row r="222" spans="19:27" x14ac:dyDescent="0.15">
      <c r="S222" s="14"/>
      <c r="T222" s="14"/>
      <c r="U222" s="14"/>
      <c r="AA222" s="162"/>
    </row>
    <row r="223" spans="19:27" x14ac:dyDescent="0.15">
      <c r="S223" s="14"/>
      <c r="T223" s="14"/>
      <c r="U223" s="14"/>
      <c r="AA223" s="162"/>
    </row>
    <row r="224" spans="19:27" x14ac:dyDescent="0.15">
      <c r="S224" s="14"/>
      <c r="T224" s="14"/>
      <c r="U224" s="14"/>
      <c r="AA224" s="162"/>
    </row>
    <row r="225" spans="19:27" x14ac:dyDescent="0.15">
      <c r="S225" s="14"/>
      <c r="T225" s="14"/>
      <c r="U225" s="14"/>
      <c r="AA225" s="162"/>
    </row>
    <row r="226" spans="19:27" x14ac:dyDescent="0.15">
      <c r="S226" s="14"/>
      <c r="T226" s="14"/>
      <c r="U226" s="14"/>
      <c r="AA226" s="162"/>
    </row>
    <row r="227" spans="19:27" x14ac:dyDescent="0.15">
      <c r="S227" s="14"/>
      <c r="T227" s="14"/>
      <c r="U227" s="14"/>
      <c r="AA227" s="162"/>
    </row>
    <row r="228" spans="19:27" x14ac:dyDescent="0.15">
      <c r="S228" s="14"/>
      <c r="T228" s="14"/>
      <c r="U228" s="14"/>
      <c r="AA228" s="162"/>
    </row>
    <row r="229" spans="19:27" x14ac:dyDescent="0.15">
      <c r="S229" s="14"/>
      <c r="T229" s="14"/>
      <c r="U229" s="14"/>
      <c r="AA229" s="162"/>
    </row>
    <row r="230" spans="19:27" x14ac:dyDescent="0.15">
      <c r="S230" s="14"/>
      <c r="T230" s="14"/>
      <c r="U230" s="14"/>
      <c r="AA230" s="162"/>
    </row>
    <row r="231" spans="19:27" x14ac:dyDescent="0.15">
      <c r="S231" s="14"/>
      <c r="T231" s="14"/>
      <c r="U231" s="14"/>
      <c r="AA231" s="162"/>
    </row>
    <row r="232" spans="19:27" x14ac:dyDescent="0.15">
      <c r="S232" s="14"/>
      <c r="T232" s="14"/>
      <c r="U232" s="14"/>
      <c r="AA232" s="162"/>
    </row>
    <row r="233" spans="19:27" x14ac:dyDescent="0.15">
      <c r="S233" s="14"/>
      <c r="T233" s="14"/>
      <c r="U233" s="14"/>
      <c r="AA233" s="162"/>
    </row>
    <row r="234" spans="19:27" x14ac:dyDescent="0.15">
      <c r="S234" s="14"/>
      <c r="T234" s="14"/>
      <c r="U234" s="14"/>
      <c r="AA234" s="162"/>
    </row>
    <row r="235" spans="19:27" x14ac:dyDescent="0.15">
      <c r="S235" s="14"/>
      <c r="T235" s="14"/>
      <c r="U235" s="14"/>
      <c r="AA235" s="162"/>
    </row>
    <row r="236" spans="19:27" x14ac:dyDescent="0.15">
      <c r="S236" s="14"/>
      <c r="T236" s="14"/>
      <c r="U236" s="14"/>
      <c r="AA236" s="162"/>
    </row>
    <row r="237" spans="19:27" x14ac:dyDescent="0.15">
      <c r="S237" s="14"/>
      <c r="T237" s="14"/>
      <c r="U237" s="14"/>
      <c r="AA237" s="162"/>
    </row>
    <row r="238" spans="19:27" x14ac:dyDescent="0.15">
      <c r="S238" s="14"/>
      <c r="T238" s="14"/>
      <c r="U238" s="14"/>
      <c r="AA238" s="162"/>
    </row>
    <row r="239" spans="19:27" x14ac:dyDescent="0.15">
      <c r="S239" s="14"/>
      <c r="T239" s="14"/>
      <c r="U239" s="14"/>
      <c r="AA239" s="162"/>
    </row>
    <row r="240" spans="19:27" x14ac:dyDescent="0.15">
      <c r="S240" s="14"/>
      <c r="T240" s="14"/>
      <c r="U240" s="14"/>
      <c r="AA240" s="162"/>
    </row>
    <row r="241" spans="19:27" x14ac:dyDescent="0.15">
      <c r="S241" s="14"/>
      <c r="T241" s="14"/>
      <c r="U241" s="14"/>
      <c r="AA241" s="162"/>
    </row>
    <row r="242" spans="19:27" x14ac:dyDescent="0.15">
      <c r="S242" s="14"/>
      <c r="T242" s="14"/>
      <c r="U242" s="14"/>
      <c r="AA242" s="162"/>
    </row>
    <row r="243" spans="19:27" x14ac:dyDescent="0.15">
      <c r="S243" s="14"/>
      <c r="T243" s="14"/>
      <c r="U243" s="14"/>
      <c r="AA243" s="162"/>
    </row>
    <row r="244" spans="19:27" x14ac:dyDescent="0.15">
      <c r="S244" s="14"/>
      <c r="T244" s="14"/>
      <c r="U244" s="14"/>
      <c r="AA244" s="162"/>
    </row>
    <row r="245" spans="19:27" x14ac:dyDescent="0.15">
      <c r="S245" s="14"/>
      <c r="T245" s="14"/>
      <c r="U245" s="14"/>
      <c r="AA245" s="162"/>
    </row>
    <row r="246" spans="19:27" x14ac:dyDescent="0.15">
      <c r="S246" s="14"/>
      <c r="T246" s="14"/>
      <c r="U246" s="14"/>
      <c r="AA246" s="162"/>
    </row>
    <row r="247" spans="19:27" x14ac:dyDescent="0.15">
      <c r="S247" s="14"/>
      <c r="T247" s="14"/>
      <c r="U247" s="14"/>
      <c r="AA247" s="162"/>
    </row>
    <row r="248" spans="19:27" x14ac:dyDescent="0.15">
      <c r="S248" s="14"/>
      <c r="T248" s="14"/>
      <c r="U248" s="14"/>
      <c r="AA248" s="162"/>
    </row>
    <row r="249" spans="19:27" x14ac:dyDescent="0.15">
      <c r="S249" s="14"/>
      <c r="T249" s="14"/>
      <c r="U249" s="14"/>
      <c r="AA249" s="162"/>
    </row>
    <row r="250" spans="19:27" x14ac:dyDescent="0.15">
      <c r="S250" s="14"/>
      <c r="T250" s="14"/>
      <c r="U250" s="14"/>
      <c r="AA250" s="162"/>
    </row>
    <row r="251" spans="19:27" x14ac:dyDescent="0.15">
      <c r="S251" s="14"/>
      <c r="T251" s="14"/>
      <c r="U251" s="14"/>
      <c r="AA251" s="162"/>
    </row>
    <row r="252" spans="19:27" x14ac:dyDescent="0.15">
      <c r="S252" s="14"/>
      <c r="T252" s="14"/>
      <c r="U252" s="14"/>
      <c r="AA252" s="162"/>
    </row>
    <row r="253" spans="19:27" x14ac:dyDescent="0.15">
      <c r="S253" s="14"/>
      <c r="T253" s="14"/>
      <c r="U253" s="14"/>
      <c r="AA253" s="162"/>
    </row>
    <row r="254" spans="19:27" x14ac:dyDescent="0.15">
      <c r="S254" s="14"/>
      <c r="T254" s="14"/>
      <c r="U254" s="14"/>
      <c r="AA254" s="162"/>
    </row>
    <row r="255" spans="19:27" x14ac:dyDescent="0.15">
      <c r="S255" s="14"/>
      <c r="T255" s="14"/>
      <c r="U255" s="14"/>
      <c r="AA255" s="162"/>
    </row>
    <row r="256" spans="19:27" x14ac:dyDescent="0.15">
      <c r="S256" s="14"/>
      <c r="T256" s="14"/>
      <c r="U256" s="14"/>
      <c r="AA256" s="162"/>
    </row>
    <row r="257" spans="19:27" x14ac:dyDescent="0.15">
      <c r="S257" s="14"/>
      <c r="T257" s="14"/>
      <c r="U257" s="14"/>
      <c r="AA257" s="162"/>
    </row>
    <row r="258" spans="19:27" x14ac:dyDescent="0.15">
      <c r="S258" s="14"/>
      <c r="T258" s="14"/>
      <c r="U258" s="14"/>
      <c r="AA258" s="162"/>
    </row>
    <row r="259" spans="19:27" x14ac:dyDescent="0.15">
      <c r="S259" s="14"/>
      <c r="T259" s="14"/>
      <c r="U259" s="14"/>
      <c r="AA259" s="162"/>
    </row>
    <row r="260" spans="19:27" x14ac:dyDescent="0.15">
      <c r="S260" s="14"/>
      <c r="T260" s="14"/>
      <c r="U260" s="14"/>
      <c r="AA260" s="162"/>
    </row>
    <row r="261" spans="19:27" x14ac:dyDescent="0.15">
      <c r="S261" s="14"/>
      <c r="T261" s="14"/>
      <c r="U261" s="14"/>
      <c r="AA261" s="162"/>
    </row>
    <row r="262" spans="19:27" x14ac:dyDescent="0.15">
      <c r="S262" s="14"/>
      <c r="T262" s="14"/>
      <c r="U262" s="14"/>
      <c r="AA262" s="162"/>
    </row>
    <row r="263" spans="19:27" x14ac:dyDescent="0.15">
      <c r="S263" s="14"/>
      <c r="T263" s="14"/>
      <c r="U263" s="14"/>
      <c r="AA263" s="162"/>
    </row>
    <row r="264" spans="19:27" x14ac:dyDescent="0.15">
      <c r="S264" s="14"/>
      <c r="T264" s="14"/>
      <c r="U264" s="14"/>
      <c r="AA264" s="162"/>
    </row>
    <row r="265" spans="19:27" x14ac:dyDescent="0.15">
      <c r="S265" s="14"/>
      <c r="T265" s="14"/>
      <c r="U265" s="14"/>
      <c r="AA265" s="162"/>
    </row>
    <row r="266" spans="19:27" x14ac:dyDescent="0.15">
      <c r="S266" s="14"/>
      <c r="T266" s="14"/>
      <c r="U266" s="14"/>
      <c r="AA266" s="162"/>
    </row>
    <row r="267" spans="19:27" x14ac:dyDescent="0.15">
      <c r="S267" s="14"/>
      <c r="T267" s="14"/>
      <c r="U267" s="14"/>
      <c r="AA267" s="162"/>
    </row>
    <row r="268" spans="19:27" x14ac:dyDescent="0.15">
      <c r="S268" s="14"/>
      <c r="T268" s="14"/>
      <c r="U268" s="14"/>
      <c r="AA268" s="162"/>
    </row>
    <row r="269" spans="19:27" x14ac:dyDescent="0.15">
      <c r="S269" s="14"/>
      <c r="T269" s="14"/>
      <c r="U269" s="14"/>
      <c r="AA269" s="162"/>
    </row>
    <row r="270" spans="19:27" x14ac:dyDescent="0.15">
      <c r="S270" s="14"/>
      <c r="T270" s="14"/>
      <c r="U270" s="14"/>
      <c r="AA270" s="162"/>
    </row>
    <row r="271" spans="19:27" x14ac:dyDescent="0.15">
      <c r="S271" s="14"/>
      <c r="T271" s="14"/>
      <c r="U271" s="14"/>
      <c r="AA271" s="162"/>
    </row>
    <row r="272" spans="19:27" x14ac:dyDescent="0.15">
      <c r="S272" s="14"/>
      <c r="T272" s="14"/>
      <c r="U272" s="14"/>
      <c r="AA272" s="162"/>
    </row>
    <row r="273" spans="19:27" x14ac:dyDescent="0.15">
      <c r="S273" s="14"/>
      <c r="T273" s="14"/>
      <c r="U273" s="14"/>
      <c r="AA273" s="162"/>
    </row>
    <row r="274" spans="19:27" x14ac:dyDescent="0.15">
      <c r="S274" s="14"/>
      <c r="T274" s="14"/>
      <c r="U274" s="14"/>
      <c r="AA274" s="162"/>
    </row>
    <row r="275" spans="19:27" x14ac:dyDescent="0.15">
      <c r="S275" s="14"/>
      <c r="T275" s="14"/>
      <c r="U275" s="14"/>
      <c r="AA275" s="162"/>
    </row>
    <row r="276" spans="19:27" x14ac:dyDescent="0.15">
      <c r="S276" s="14"/>
      <c r="T276" s="14"/>
      <c r="U276" s="14"/>
      <c r="AA276" s="162"/>
    </row>
    <row r="277" spans="19:27" x14ac:dyDescent="0.15">
      <c r="S277" s="14"/>
      <c r="T277" s="14"/>
      <c r="U277" s="14"/>
      <c r="AA277" s="162"/>
    </row>
    <row r="278" spans="19:27" x14ac:dyDescent="0.15">
      <c r="S278" s="14"/>
      <c r="T278" s="14"/>
      <c r="U278" s="14"/>
      <c r="AA278" s="162"/>
    </row>
    <row r="279" spans="19:27" x14ac:dyDescent="0.15">
      <c r="S279" s="14"/>
      <c r="T279" s="14"/>
      <c r="U279" s="14"/>
      <c r="AA279" s="162"/>
    </row>
    <row r="280" spans="19:27" x14ac:dyDescent="0.15">
      <c r="S280" s="14"/>
      <c r="T280" s="14"/>
      <c r="U280" s="14"/>
      <c r="AA280" s="162"/>
    </row>
    <row r="281" spans="19:27" x14ac:dyDescent="0.15">
      <c r="S281" s="14"/>
      <c r="T281" s="14"/>
      <c r="U281" s="14"/>
      <c r="AA281" s="162"/>
    </row>
    <row r="282" spans="19:27" x14ac:dyDescent="0.15">
      <c r="S282" s="14"/>
      <c r="T282" s="14"/>
      <c r="U282" s="14"/>
      <c r="AA282" s="162"/>
    </row>
    <row r="283" spans="19:27" x14ac:dyDescent="0.15">
      <c r="S283" s="14"/>
      <c r="T283" s="14"/>
      <c r="U283" s="14"/>
      <c r="AA283" s="162"/>
    </row>
    <row r="284" spans="19:27" x14ac:dyDescent="0.15">
      <c r="S284" s="14"/>
      <c r="T284" s="14"/>
      <c r="U284" s="14"/>
      <c r="AA284" s="162"/>
    </row>
    <row r="285" spans="19:27" x14ac:dyDescent="0.15">
      <c r="S285" s="14"/>
      <c r="T285" s="14"/>
      <c r="U285" s="14"/>
      <c r="AA285" s="162"/>
    </row>
    <row r="286" spans="19:27" x14ac:dyDescent="0.15">
      <c r="S286" s="14"/>
      <c r="T286" s="14"/>
      <c r="U286" s="14"/>
      <c r="AA286" s="162"/>
    </row>
    <row r="287" spans="19:27" x14ac:dyDescent="0.15">
      <c r="S287" s="14"/>
      <c r="T287" s="14"/>
      <c r="U287" s="14"/>
      <c r="AA287" s="162"/>
    </row>
    <row r="288" spans="19:27" x14ac:dyDescent="0.15">
      <c r="S288" s="14"/>
      <c r="T288" s="14"/>
      <c r="U288" s="14"/>
      <c r="AA288" s="162"/>
    </row>
    <row r="289" spans="19:27" x14ac:dyDescent="0.15">
      <c r="S289" s="14"/>
      <c r="T289" s="14"/>
      <c r="U289" s="14"/>
      <c r="AA289" s="162"/>
    </row>
    <row r="290" spans="19:27" x14ac:dyDescent="0.15">
      <c r="S290" s="14"/>
      <c r="T290" s="14"/>
      <c r="U290" s="14"/>
      <c r="AA290" s="162"/>
    </row>
    <row r="291" spans="19:27" x14ac:dyDescent="0.15">
      <c r="S291" s="14"/>
      <c r="T291" s="14"/>
      <c r="U291" s="14"/>
      <c r="AA291" s="162"/>
    </row>
    <row r="292" spans="19:27" x14ac:dyDescent="0.15">
      <c r="S292" s="14"/>
      <c r="T292" s="14"/>
      <c r="U292" s="14"/>
      <c r="AA292" s="162"/>
    </row>
    <row r="293" spans="19:27" x14ac:dyDescent="0.15">
      <c r="S293" s="14"/>
      <c r="T293" s="14"/>
      <c r="U293" s="14"/>
      <c r="AA293" s="162"/>
    </row>
    <row r="294" spans="19:27" x14ac:dyDescent="0.15">
      <c r="S294" s="14"/>
      <c r="T294" s="14"/>
      <c r="U294" s="14"/>
      <c r="AA294" s="162"/>
    </row>
    <row r="295" spans="19:27" x14ac:dyDescent="0.15">
      <c r="S295" s="14"/>
      <c r="T295" s="14"/>
      <c r="U295" s="14"/>
      <c r="AA295" s="162"/>
    </row>
    <row r="296" spans="19:27" x14ac:dyDescent="0.15">
      <c r="S296" s="14"/>
      <c r="T296" s="14"/>
      <c r="U296" s="14"/>
      <c r="AA296" s="162"/>
    </row>
    <row r="297" spans="19:27" x14ac:dyDescent="0.15">
      <c r="S297" s="14"/>
      <c r="T297" s="14"/>
      <c r="U297" s="14"/>
      <c r="AA297" s="162"/>
    </row>
    <row r="298" spans="19:27" x14ac:dyDescent="0.15">
      <c r="S298" s="14"/>
      <c r="T298" s="14"/>
      <c r="U298" s="14"/>
      <c r="AA298" s="162"/>
    </row>
    <row r="299" spans="19:27" x14ac:dyDescent="0.15">
      <c r="S299" s="14"/>
      <c r="T299" s="14"/>
      <c r="U299" s="14"/>
      <c r="AA299" s="162"/>
    </row>
    <row r="300" spans="19:27" x14ac:dyDescent="0.15">
      <c r="S300" s="14"/>
      <c r="T300" s="14"/>
      <c r="U300" s="14"/>
      <c r="AA300" s="162"/>
    </row>
    <row r="301" spans="19:27" x14ac:dyDescent="0.15">
      <c r="S301" s="14"/>
      <c r="T301" s="14"/>
      <c r="U301" s="14"/>
      <c r="AA301" s="162"/>
    </row>
    <row r="302" spans="19:27" x14ac:dyDescent="0.15">
      <c r="S302" s="14"/>
      <c r="T302" s="14"/>
      <c r="U302" s="14"/>
      <c r="AA302" s="162"/>
    </row>
    <row r="303" spans="19:27" x14ac:dyDescent="0.15">
      <c r="S303" s="14"/>
      <c r="T303" s="14"/>
      <c r="U303" s="14"/>
      <c r="AA303" s="162"/>
    </row>
    <row r="304" spans="19:27" x14ac:dyDescent="0.15">
      <c r="S304" s="14"/>
      <c r="T304" s="14"/>
      <c r="U304" s="14"/>
      <c r="AA304" s="162"/>
    </row>
    <row r="305" spans="19:27" x14ac:dyDescent="0.15">
      <c r="S305" s="14"/>
      <c r="T305" s="14"/>
      <c r="U305" s="14"/>
      <c r="AA305" s="162"/>
    </row>
    <row r="306" spans="19:27" x14ac:dyDescent="0.15">
      <c r="S306" s="14"/>
      <c r="T306" s="14"/>
      <c r="U306" s="14"/>
      <c r="AA306" s="162"/>
    </row>
    <row r="307" spans="19:27" x14ac:dyDescent="0.15">
      <c r="S307" s="14"/>
      <c r="T307" s="14"/>
      <c r="U307" s="14"/>
      <c r="AA307" s="162"/>
    </row>
    <row r="308" spans="19:27" x14ac:dyDescent="0.15">
      <c r="S308" s="14"/>
      <c r="T308" s="14"/>
      <c r="U308" s="14"/>
      <c r="AA308" s="162"/>
    </row>
    <row r="309" spans="19:27" x14ac:dyDescent="0.15">
      <c r="S309" s="14"/>
      <c r="T309" s="14"/>
      <c r="U309" s="14"/>
      <c r="AA309" s="162"/>
    </row>
    <row r="310" spans="19:27" x14ac:dyDescent="0.15">
      <c r="S310" s="14"/>
      <c r="T310" s="14"/>
      <c r="U310" s="14"/>
      <c r="AA310" s="162"/>
    </row>
    <row r="311" spans="19:27" x14ac:dyDescent="0.15">
      <c r="S311" s="14"/>
      <c r="T311" s="14"/>
      <c r="U311" s="14"/>
      <c r="AA311" s="162"/>
    </row>
    <row r="312" spans="19:27" x14ac:dyDescent="0.15">
      <c r="S312" s="14"/>
      <c r="T312" s="14"/>
      <c r="U312" s="14"/>
      <c r="AA312" s="162"/>
    </row>
    <row r="313" spans="19:27" x14ac:dyDescent="0.15">
      <c r="S313" s="14"/>
      <c r="T313" s="14"/>
      <c r="U313" s="14"/>
      <c r="AA313" s="162"/>
    </row>
    <row r="314" spans="19:27" x14ac:dyDescent="0.15">
      <c r="S314" s="14"/>
      <c r="T314" s="14"/>
      <c r="U314" s="14"/>
      <c r="AA314" s="162"/>
    </row>
    <row r="315" spans="19:27" x14ac:dyDescent="0.15">
      <c r="S315" s="14"/>
      <c r="T315" s="14"/>
      <c r="U315" s="14"/>
      <c r="AA315" s="162"/>
    </row>
    <row r="316" spans="19:27" x14ac:dyDescent="0.15">
      <c r="S316" s="14"/>
      <c r="T316" s="14"/>
      <c r="U316" s="14"/>
      <c r="AA316" s="162"/>
    </row>
    <row r="317" spans="19:27" x14ac:dyDescent="0.15">
      <c r="S317" s="14"/>
      <c r="T317" s="14"/>
      <c r="U317" s="14"/>
      <c r="AA317" s="162"/>
    </row>
    <row r="318" spans="19:27" x14ac:dyDescent="0.15">
      <c r="S318" s="14"/>
      <c r="T318" s="14"/>
      <c r="U318" s="14"/>
      <c r="AA318" s="162"/>
    </row>
    <row r="319" spans="19:27" x14ac:dyDescent="0.15">
      <c r="S319" s="14"/>
      <c r="T319" s="14"/>
      <c r="U319" s="14"/>
      <c r="AA319" s="162"/>
    </row>
    <row r="320" spans="19:27" x14ac:dyDescent="0.15">
      <c r="S320" s="14"/>
      <c r="T320" s="14"/>
      <c r="U320" s="14"/>
      <c r="AA320" s="162"/>
    </row>
    <row r="321" spans="19:27" x14ac:dyDescent="0.15">
      <c r="S321" s="14"/>
      <c r="T321" s="14"/>
      <c r="U321" s="14"/>
      <c r="AA321" s="162"/>
    </row>
    <row r="322" spans="19:27" x14ac:dyDescent="0.15">
      <c r="S322" s="14"/>
      <c r="T322" s="14"/>
      <c r="U322" s="14"/>
      <c r="AA322" s="162"/>
    </row>
    <row r="323" spans="19:27" x14ac:dyDescent="0.15">
      <c r="S323" s="14"/>
      <c r="T323" s="14"/>
      <c r="U323" s="14"/>
      <c r="AA323" s="162"/>
    </row>
    <row r="324" spans="19:27" x14ac:dyDescent="0.15">
      <c r="S324" s="14"/>
      <c r="T324" s="14"/>
      <c r="U324" s="14"/>
      <c r="AA324" s="162"/>
    </row>
    <row r="325" spans="19:27" x14ac:dyDescent="0.15">
      <c r="S325" s="14"/>
      <c r="T325" s="14"/>
      <c r="U325" s="14"/>
      <c r="AA325" s="162"/>
    </row>
    <row r="326" spans="19:27" x14ac:dyDescent="0.15">
      <c r="S326" s="14"/>
      <c r="T326" s="14"/>
      <c r="U326" s="14"/>
      <c r="AA326" s="162"/>
    </row>
    <row r="327" spans="19:27" x14ac:dyDescent="0.15">
      <c r="S327" s="14"/>
      <c r="T327" s="14"/>
      <c r="U327" s="14"/>
      <c r="AA327" s="162"/>
    </row>
    <row r="328" spans="19:27" x14ac:dyDescent="0.15">
      <c r="S328" s="14"/>
      <c r="T328" s="14"/>
      <c r="U328" s="14"/>
      <c r="AA328" s="162"/>
    </row>
    <row r="329" spans="19:27" x14ac:dyDescent="0.15">
      <c r="S329" s="14"/>
      <c r="T329" s="14"/>
      <c r="U329" s="14"/>
      <c r="AA329" s="162"/>
    </row>
    <row r="330" spans="19:27" x14ac:dyDescent="0.15">
      <c r="S330" s="14"/>
      <c r="T330" s="14"/>
      <c r="U330" s="14"/>
      <c r="AA330" s="162"/>
    </row>
    <row r="331" spans="19:27" x14ac:dyDescent="0.15">
      <c r="S331" s="14"/>
      <c r="T331" s="14"/>
      <c r="U331" s="14"/>
      <c r="AA331" s="162"/>
    </row>
    <row r="332" spans="19:27" x14ac:dyDescent="0.15">
      <c r="S332" s="14"/>
      <c r="T332" s="14"/>
      <c r="U332" s="14"/>
      <c r="AA332" s="162"/>
    </row>
    <row r="333" spans="19:27" x14ac:dyDescent="0.15">
      <c r="S333" s="14"/>
      <c r="T333" s="14"/>
      <c r="U333" s="14"/>
      <c r="AA333" s="162"/>
    </row>
    <row r="334" spans="19:27" x14ac:dyDescent="0.15">
      <c r="S334" s="14"/>
      <c r="T334" s="14"/>
      <c r="U334" s="14"/>
      <c r="AA334" s="162"/>
    </row>
    <row r="335" spans="19:27" x14ac:dyDescent="0.15">
      <c r="S335" s="14"/>
      <c r="T335" s="14"/>
      <c r="U335" s="14"/>
      <c r="AA335" s="162"/>
    </row>
    <row r="336" spans="19:27" x14ac:dyDescent="0.15">
      <c r="S336" s="14"/>
      <c r="T336" s="14"/>
      <c r="U336" s="14"/>
      <c r="AA336" s="162"/>
    </row>
    <row r="337" spans="19:27" x14ac:dyDescent="0.15">
      <c r="S337" s="14"/>
      <c r="T337" s="14"/>
      <c r="U337" s="14"/>
      <c r="AA337" s="162"/>
    </row>
    <row r="338" spans="19:27" x14ac:dyDescent="0.15">
      <c r="S338" s="14"/>
      <c r="T338" s="14"/>
      <c r="U338" s="14"/>
      <c r="AA338" s="162"/>
    </row>
    <row r="339" spans="19:27" x14ac:dyDescent="0.15">
      <c r="S339" s="14"/>
      <c r="T339" s="14"/>
      <c r="U339" s="14"/>
      <c r="AA339" s="162"/>
    </row>
    <row r="340" spans="19:27" x14ac:dyDescent="0.15">
      <c r="S340" s="14"/>
      <c r="T340" s="14"/>
      <c r="U340" s="14"/>
      <c r="AA340" s="162"/>
    </row>
    <row r="341" spans="19:27" x14ac:dyDescent="0.15">
      <c r="S341" s="14"/>
      <c r="T341" s="14"/>
      <c r="U341" s="14"/>
      <c r="AA341" s="162"/>
    </row>
    <row r="342" spans="19:27" x14ac:dyDescent="0.15">
      <c r="S342" s="14"/>
      <c r="T342" s="14"/>
      <c r="U342" s="14"/>
      <c r="AA342" s="162"/>
    </row>
    <row r="343" spans="19:27" x14ac:dyDescent="0.15">
      <c r="S343" s="14"/>
      <c r="T343" s="14"/>
      <c r="U343" s="14"/>
      <c r="AA343" s="162"/>
    </row>
    <row r="344" spans="19:27" x14ac:dyDescent="0.15">
      <c r="S344" s="14"/>
      <c r="T344" s="14"/>
      <c r="U344" s="14"/>
      <c r="AA344" s="162"/>
    </row>
    <row r="345" spans="19:27" x14ac:dyDescent="0.15">
      <c r="S345" s="14"/>
      <c r="T345" s="14"/>
      <c r="U345" s="14"/>
      <c r="AA345" s="162"/>
    </row>
    <row r="346" spans="19:27" x14ac:dyDescent="0.15">
      <c r="S346" s="14"/>
      <c r="T346" s="14"/>
      <c r="U346" s="14"/>
      <c r="AA346" s="162"/>
    </row>
    <row r="347" spans="19:27" x14ac:dyDescent="0.15">
      <c r="S347" s="14"/>
      <c r="T347" s="14"/>
      <c r="U347" s="14"/>
      <c r="AA347" s="162"/>
    </row>
    <row r="348" spans="19:27" x14ac:dyDescent="0.15">
      <c r="S348" s="14"/>
      <c r="T348" s="14"/>
      <c r="U348" s="14"/>
      <c r="AA348" s="162"/>
    </row>
    <row r="349" spans="19:27" x14ac:dyDescent="0.15">
      <c r="S349" s="14"/>
      <c r="T349" s="14"/>
      <c r="U349" s="14"/>
      <c r="AA349" s="162"/>
    </row>
    <row r="350" spans="19:27" x14ac:dyDescent="0.15">
      <c r="S350" s="14"/>
      <c r="T350" s="14"/>
      <c r="U350" s="14"/>
      <c r="AA350" s="162"/>
    </row>
    <row r="351" spans="19:27" x14ac:dyDescent="0.15">
      <c r="S351" s="14"/>
      <c r="T351" s="14"/>
      <c r="U351" s="14"/>
      <c r="AA351" s="162"/>
    </row>
    <row r="352" spans="19:27" x14ac:dyDescent="0.15">
      <c r="S352" s="14"/>
      <c r="T352" s="14"/>
      <c r="U352" s="14"/>
      <c r="AA352" s="162"/>
    </row>
    <row r="353" spans="19:27" x14ac:dyDescent="0.15">
      <c r="S353" s="14"/>
      <c r="T353" s="14"/>
      <c r="U353" s="14"/>
      <c r="AA353" s="162"/>
    </row>
    <row r="354" spans="19:27" x14ac:dyDescent="0.15">
      <c r="S354" s="14"/>
      <c r="T354" s="14"/>
      <c r="U354" s="14"/>
      <c r="AA354" s="162"/>
    </row>
    <row r="355" spans="19:27" x14ac:dyDescent="0.15">
      <c r="S355" s="14"/>
      <c r="T355" s="14"/>
      <c r="U355" s="14"/>
      <c r="AA355" s="162"/>
    </row>
    <row r="356" spans="19:27" x14ac:dyDescent="0.15">
      <c r="S356" s="14"/>
      <c r="T356" s="14"/>
      <c r="U356" s="14"/>
      <c r="AA356" s="162"/>
    </row>
    <row r="357" spans="19:27" x14ac:dyDescent="0.15">
      <c r="S357" s="14"/>
      <c r="T357" s="14"/>
      <c r="U357" s="14"/>
      <c r="AA357" s="162"/>
    </row>
    <row r="358" spans="19:27" x14ac:dyDescent="0.15">
      <c r="S358" s="14"/>
      <c r="T358" s="14"/>
      <c r="U358" s="14"/>
      <c r="AA358" s="162"/>
    </row>
    <row r="359" spans="19:27" x14ac:dyDescent="0.15">
      <c r="S359" s="14"/>
      <c r="T359" s="14"/>
      <c r="U359" s="14"/>
      <c r="AA359" s="162"/>
    </row>
    <row r="360" spans="19:27" x14ac:dyDescent="0.15">
      <c r="S360" s="14"/>
      <c r="T360" s="14"/>
      <c r="U360" s="14"/>
      <c r="AA360" s="162"/>
    </row>
    <row r="361" spans="19:27" x14ac:dyDescent="0.15">
      <c r="S361" s="14"/>
      <c r="T361" s="14"/>
      <c r="U361" s="14"/>
      <c r="AA361" s="162"/>
    </row>
    <row r="362" spans="19:27" x14ac:dyDescent="0.15">
      <c r="S362" s="14"/>
      <c r="T362" s="14"/>
      <c r="U362" s="14"/>
      <c r="AA362" s="162"/>
    </row>
    <row r="363" spans="19:27" x14ac:dyDescent="0.15">
      <c r="S363" s="14"/>
      <c r="T363" s="14"/>
      <c r="U363" s="14"/>
      <c r="AA363" s="162"/>
    </row>
    <row r="364" spans="19:27" x14ac:dyDescent="0.15">
      <c r="S364" s="14"/>
      <c r="T364" s="14"/>
      <c r="U364" s="14"/>
      <c r="AA364" s="162"/>
    </row>
    <row r="365" spans="19:27" x14ac:dyDescent="0.15">
      <c r="S365" s="14"/>
      <c r="T365" s="14"/>
      <c r="U365" s="14"/>
      <c r="AA365" s="162"/>
    </row>
    <row r="366" spans="19:27" x14ac:dyDescent="0.15">
      <c r="S366" s="14"/>
      <c r="T366" s="14"/>
      <c r="U366" s="14"/>
      <c r="AA366" s="162"/>
    </row>
    <row r="367" spans="19:27" x14ac:dyDescent="0.15">
      <c r="S367" s="14"/>
      <c r="T367" s="14"/>
      <c r="U367" s="14"/>
      <c r="AA367" s="162"/>
    </row>
    <row r="368" spans="19:27" x14ac:dyDescent="0.15">
      <c r="S368" s="14"/>
      <c r="T368" s="14"/>
      <c r="U368" s="14"/>
      <c r="AA368" s="162"/>
    </row>
    <row r="369" spans="19:27" x14ac:dyDescent="0.15">
      <c r="S369" s="14"/>
      <c r="T369" s="14"/>
      <c r="U369" s="14"/>
      <c r="AA369" s="162"/>
    </row>
    <row r="370" spans="19:27" x14ac:dyDescent="0.15">
      <c r="S370" s="14"/>
      <c r="T370" s="14"/>
      <c r="U370" s="14"/>
      <c r="AA370" s="162"/>
    </row>
    <row r="371" spans="19:27" x14ac:dyDescent="0.15">
      <c r="S371" s="14"/>
      <c r="T371" s="14"/>
      <c r="U371" s="14"/>
      <c r="AA371" s="162"/>
    </row>
    <row r="372" spans="19:27" x14ac:dyDescent="0.15">
      <c r="S372" s="14"/>
      <c r="T372" s="14"/>
      <c r="U372" s="14"/>
      <c r="AA372" s="162"/>
    </row>
    <row r="373" spans="19:27" x14ac:dyDescent="0.15">
      <c r="S373" s="14"/>
      <c r="T373" s="14"/>
      <c r="U373" s="14"/>
      <c r="AA373" s="162"/>
    </row>
    <row r="374" spans="19:27" x14ac:dyDescent="0.15">
      <c r="S374" s="14"/>
      <c r="T374" s="14"/>
      <c r="U374" s="14"/>
      <c r="AA374" s="162"/>
    </row>
    <row r="375" spans="19:27" x14ac:dyDescent="0.15">
      <c r="S375" s="14"/>
      <c r="T375" s="14"/>
      <c r="U375" s="14"/>
      <c r="AA375" s="162"/>
    </row>
    <row r="376" spans="19:27" x14ac:dyDescent="0.15">
      <c r="S376" s="14"/>
      <c r="T376" s="14"/>
      <c r="U376" s="14"/>
      <c r="AA376" s="162"/>
    </row>
    <row r="377" spans="19:27" x14ac:dyDescent="0.15">
      <c r="S377" s="14"/>
      <c r="T377" s="14"/>
      <c r="U377" s="14"/>
      <c r="AA377" s="162"/>
    </row>
    <row r="378" spans="19:27" x14ac:dyDescent="0.15">
      <c r="S378" s="14"/>
      <c r="T378" s="14"/>
      <c r="U378" s="14"/>
      <c r="AA378" s="162"/>
    </row>
    <row r="379" spans="19:27" x14ac:dyDescent="0.15">
      <c r="S379" s="14"/>
      <c r="T379" s="14"/>
      <c r="U379" s="14"/>
      <c r="AA379" s="162"/>
    </row>
    <row r="380" spans="19:27" x14ac:dyDescent="0.15">
      <c r="S380" s="14"/>
      <c r="T380" s="14"/>
      <c r="U380" s="14"/>
      <c r="AA380" s="162"/>
    </row>
    <row r="381" spans="19:27" x14ac:dyDescent="0.15">
      <c r="S381" s="14"/>
      <c r="T381" s="14"/>
      <c r="U381" s="14"/>
      <c r="AA381" s="162"/>
    </row>
    <row r="382" spans="19:27" x14ac:dyDescent="0.15">
      <c r="S382" s="14"/>
      <c r="T382" s="14"/>
      <c r="U382" s="14"/>
      <c r="AA382" s="162"/>
    </row>
    <row r="383" spans="19:27" x14ac:dyDescent="0.15">
      <c r="S383" s="14"/>
      <c r="T383" s="14"/>
      <c r="U383" s="14"/>
      <c r="AA383" s="162"/>
    </row>
    <row r="384" spans="19:27" x14ac:dyDescent="0.15">
      <c r="S384" s="14"/>
      <c r="T384" s="14"/>
      <c r="U384" s="14"/>
      <c r="AA384" s="162"/>
    </row>
    <row r="385" spans="19:27" x14ac:dyDescent="0.15">
      <c r="S385" s="14"/>
      <c r="T385" s="14"/>
      <c r="U385" s="14"/>
      <c r="AA385" s="162"/>
    </row>
    <row r="386" spans="19:27" x14ac:dyDescent="0.15">
      <c r="S386" s="14"/>
      <c r="T386" s="14"/>
      <c r="U386" s="14"/>
      <c r="AA386" s="162"/>
    </row>
    <row r="387" spans="19:27" x14ac:dyDescent="0.15">
      <c r="S387" s="14"/>
      <c r="T387" s="14"/>
      <c r="U387" s="14"/>
      <c r="AA387" s="162"/>
    </row>
    <row r="388" spans="19:27" x14ac:dyDescent="0.15">
      <c r="S388" s="14"/>
      <c r="T388" s="14"/>
      <c r="U388" s="14"/>
      <c r="AA388" s="162"/>
    </row>
    <row r="389" spans="19:27" x14ac:dyDescent="0.15">
      <c r="S389" s="14"/>
      <c r="T389" s="14"/>
      <c r="U389" s="14"/>
      <c r="AA389" s="162"/>
    </row>
    <row r="390" spans="19:27" x14ac:dyDescent="0.15">
      <c r="S390" s="14"/>
      <c r="T390" s="14"/>
      <c r="U390" s="14"/>
      <c r="AA390" s="162"/>
    </row>
    <row r="391" spans="19:27" x14ac:dyDescent="0.15">
      <c r="S391" s="14"/>
      <c r="T391" s="14"/>
      <c r="U391" s="14"/>
      <c r="AA391" s="162"/>
    </row>
    <row r="392" spans="19:27" x14ac:dyDescent="0.15">
      <c r="S392" s="14"/>
      <c r="T392" s="14"/>
      <c r="U392" s="14"/>
      <c r="AA392" s="162"/>
    </row>
    <row r="393" spans="19:27" x14ac:dyDescent="0.15">
      <c r="S393" s="14"/>
      <c r="T393" s="14"/>
      <c r="U393" s="14"/>
      <c r="AA393" s="162"/>
    </row>
    <row r="394" spans="19:27" x14ac:dyDescent="0.15">
      <c r="S394" s="14"/>
      <c r="T394" s="14"/>
      <c r="U394" s="14"/>
      <c r="AA394" s="162"/>
    </row>
    <row r="395" spans="19:27" x14ac:dyDescent="0.15">
      <c r="S395" s="14"/>
      <c r="T395" s="14"/>
      <c r="U395" s="14"/>
      <c r="AA395" s="162"/>
    </row>
    <row r="396" spans="19:27" x14ac:dyDescent="0.15">
      <c r="S396" s="14"/>
      <c r="T396" s="14"/>
      <c r="U396" s="14"/>
      <c r="AA396" s="162"/>
    </row>
    <row r="397" spans="19:27" x14ac:dyDescent="0.15">
      <c r="S397" s="14"/>
      <c r="T397" s="14"/>
      <c r="U397" s="14"/>
      <c r="AA397" s="162"/>
    </row>
    <row r="398" spans="19:27" x14ac:dyDescent="0.15">
      <c r="S398" s="14"/>
      <c r="T398" s="14"/>
      <c r="U398" s="14"/>
      <c r="AA398" s="162"/>
    </row>
    <row r="399" spans="19:27" x14ac:dyDescent="0.15">
      <c r="S399" s="14"/>
      <c r="T399" s="14"/>
      <c r="U399" s="14"/>
      <c r="AA399" s="162"/>
    </row>
    <row r="400" spans="19:27" x14ac:dyDescent="0.15">
      <c r="S400" s="14"/>
      <c r="T400" s="14"/>
      <c r="U400" s="14"/>
      <c r="AA400" s="162"/>
    </row>
    <row r="401" spans="19:27" x14ac:dyDescent="0.15">
      <c r="S401" s="14"/>
      <c r="T401" s="14"/>
      <c r="U401" s="14"/>
      <c r="AA401" s="162"/>
    </row>
    <row r="402" spans="19:27" x14ac:dyDescent="0.15">
      <c r="S402" s="14"/>
      <c r="T402" s="14"/>
      <c r="U402" s="14"/>
      <c r="AA402" s="162"/>
    </row>
    <row r="403" spans="19:27" x14ac:dyDescent="0.15">
      <c r="S403" s="14"/>
      <c r="T403" s="14"/>
      <c r="U403" s="14"/>
      <c r="AA403" s="162"/>
    </row>
    <row r="404" spans="19:27" x14ac:dyDescent="0.15">
      <c r="S404" s="14"/>
      <c r="T404" s="14"/>
      <c r="U404" s="14"/>
      <c r="AA404" s="162"/>
    </row>
    <row r="405" spans="19:27" x14ac:dyDescent="0.15">
      <c r="S405" s="14"/>
      <c r="T405" s="14"/>
      <c r="U405" s="14"/>
      <c r="AA405" s="162"/>
    </row>
    <row r="406" spans="19:27" x14ac:dyDescent="0.15">
      <c r="S406" s="14"/>
      <c r="T406" s="14"/>
      <c r="U406" s="14"/>
      <c r="AA406" s="162"/>
    </row>
    <row r="407" spans="19:27" x14ac:dyDescent="0.15">
      <c r="S407" s="14"/>
      <c r="T407" s="14"/>
      <c r="U407" s="14"/>
      <c r="AA407" s="162"/>
    </row>
    <row r="408" spans="19:27" x14ac:dyDescent="0.15">
      <c r="S408" s="14"/>
      <c r="T408" s="14"/>
      <c r="U408" s="14"/>
      <c r="AA408" s="162"/>
    </row>
    <row r="409" spans="19:27" x14ac:dyDescent="0.15">
      <c r="S409" s="14"/>
      <c r="T409" s="14"/>
      <c r="U409" s="14"/>
      <c r="AA409" s="162"/>
    </row>
    <row r="410" spans="19:27" x14ac:dyDescent="0.15">
      <c r="S410" s="14"/>
      <c r="T410" s="14"/>
      <c r="U410" s="14"/>
      <c r="AA410" s="162"/>
    </row>
    <row r="411" spans="19:27" x14ac:dyDescent="0.15">
      <c r="S411" s="14"/>
      <c r="T411" s="14"/>
      <c r="U411" s="14"/>
      <c r="AA411" s="162"/>
    </row>
    <row r="412" spans="19:27" x14ac:dyDescent="0.15">
      <c r="S412" s="14"/>
      <c r="T412" s="14"/>
      <c r="U412" s="14"/>
      <c r="AA412" s="162"/>
    </row>
    <row r="413" spans="19:27" x14ac:dyDescent="0.15">
      <c r="S413" s="14"/>
      <c r="T413" s="14"/>
      <c r="U413" s="14"/>
      <c r="AA413" s="162"/>
    </row>
    <row r="414" spans="19:27" x14ac:dyDescent="0.15">
      <c r="S414" s="14"/>
      <c r="T414" s="14"/>
      <c r="U414" s="14"/>
      <c r="AA414" s="162"/>
    </row>
    <row r="415" spans="19:27" x14ac:dyDescent="0.15">
      <c r="S415" s="14"/>
      <c r="T415" s="14"/>
      <c r="U415" s="14"/>
      <c r="AA415" s="162"/>
    </row>
    <row r="416" spans="19:27" x14ac:dyDescent="0.15">
      <c r="S416" s="14"/>
      <c r="T416" s="14"/>
      <c r="U416" s="14"/>
      <c r="AA416" s="162"/>
    </row>
    <row r="417" spans="19:27" x14ac:dyDescent="0.15">
      <c r="S417" s="14"/>
      <c r="T417" s="14"/>
      <c r="U417" s="14"/>
      <c r="AA417" s="162"/>
    </row>
    <row r="418" spans="19:27" x14ac:dyDescent="0.15">
      <c r="S418" s="14"/>
      <c r="T418" s="14"/>
      <c r="U418" s="14"/>
      <c r="AA418" s="162"/>
    </row>
    <row r="419" spans="19:27" x14ac:dyDescent="0.15">
      <c r="S419" s="14"/>
      <c r="T419" s="14"/>
      <c r="U419" s="14"/>
      <c r="AA419" s="162"/>
    </row>
    <row r="420" spans="19:27" x14ac:dyDescent="0.15">
      <c r="S420" s="14"/>
      <c r="T420" s="14"/>
      <c r="U420" s="14"/>
      <c r="AA420" s="162"/>
    </row>
    <row r="421" spans="19:27" x14ac:dyDescent="0.15">
      <c r="S421" s="14"/>
      <c r="T421" s="14"/>
      <c r="U421" s="14"/>
      <c r="AA421" s="162"/>
    </row>
    <row r="422" spans="19:27" x14ac:dyDescent="0.15">
      <c r="S422" s="14"/>
      <c r="T422" s="14"/>
      <c r="U422" s="14"/>
      <c r="AA422" s="162"/>
    </row>
    <row r="423" spans="19:27" x14ac:dyDescent="0.15">
      <c r="S423" s="14"/>
      <c r="T423" s="14"/>
      <c r="U423" s="14"/>
      <c r="AA423" s="162"/>
    </row>
    <row r="424" spans="19:27" x14ac:dyDescent="0.15">
      <c r="S424" s="14"/>
      <c r="T424" s="14"/>
      <c r="U424" s="14"/>
      <c r="AA424" s="162"/>
    </row>
    <row r="425" spans="19:27" x14ac:dyDescent="0.15">
      <c r="S425" s="14"/>
      <c r="T425" s="14"/>
      <c r="U425" s="14"/>
      <c r="AA425" s="162"/>
    </row>
    <row r="426" spans="19:27" x14ac:dyDescent="0.15">
      <c r="S426" s="14"/>
      <c r="T426" s="14"/>
      <c r="U426" s="14"/>
      <c r="AA426" s="162"/>
    </row>
    <row r="427" spans="19:27" x14ac:dyDescent="0.15">
      <c r="S427" s="14"/>
      <c r="T427" s="14"/>
      <c r="U427" s="14"/>
      <c r="AA427" s="162"/>
    </row>
    <row r="428" spans="19:27" x14ac:dyDescent="0.15">
      <c r="S428" s="14"/>
      <c r="T428" s="14"/>
      <c r="U428" s="14"/>
      <c r="AA428" s="162"/>
    </row>
    <row r="429" spans="19:27" x14ac:dyDescent="0.15">
      <c r="S429" s="14"/>
      <c r="T429" s="14"/>
      <c r="U429" s="14"/>
      <c r="AA429" s="162"/>
    </row>
    <row r="430" spans="19:27" x14ac:dyDescent="0.15">
      <c r="S430" s="14"/>
      <c r="T430" s="14"/>
      <c r="U430" s="14"/>
      <c r="AA430" s="162"/>
    </row>
    <row r="431" spans="19:27" x14ac:dyDescent="0.15">
      <c r="S431" s="14"/>
      <c r="T431" s="14"/>
      <c r="U431" s="14"/>
      <c r="AA431" s="162"/>
    </row>
    <row r="432" spans="19:27" x14ac:dyDescent="0.15">
      <c r="S432" s="14"/>
      <c r="T432" s="14"/>
      <c r="U432" s="14"/>
      <c r="AA432" s="162"/>
    </row>
    <row r="433" spans="19:27" x14ac:dyDescent="0.15">
      <c r="S433" s="14"/>
      <c r="T433" s="14"/>
      <c r="U433" s="14"/>
      <c r="AA433" s="162"/>
    </row>
    <row r="434" spans="19:27" x14ac:dyDescent="0.15">
      <c r="S434" s="14"/>
      <c r="T434" s="14"/>
      <c r="U434" s="14"/>
      <c r="AA434" s="162"/>
    </row>
    <row r="435" spans="19:27" x14ac:dyDescent="0.15">
      <c r="S435" s="14"/>
      <c r="T435" s="14"/>
      <c r="U435" s="14"/>
      <c r="AA435" s="162"/>
    </row>
    <row r="436" spans="19:27" x14ac:dyDescent="0.15">
      <c r="S436" s="14"/>
      <c r="T436" s="14"/>
      <c r="U436" s="14"/>
      <c r="AA436" s="162"/>
    </row>
    <row r="437" spans="19:27" x14ac:dyDescent="0.15">
      <c r="S437" s="14"/>
      <c r="T437" s="14"/>
      <c r="U437" s="14"/>
      <c r="AA437" s="162"/>
    </row>
    <row r="438" spans="19:27" x14ac:dyDescent="0.15">
      <c r="S438" s="14"/>
      <c r="T438" s="14"/>
      <c r="U438" s="14"/>
      <c r="AA438" s="162"/>
    </row>
    <row r="439" spans="19:27" x14ac:dyDescent="0.15">
      <c r="S439" s="14"/>
      <c r="T439" s="14"/>
      <c r="U439" s="14"/>
      <c r="AA439" s="162"/>
    </row>
    <row r="440" spans="19:27" x14ac:dyDescent="0.15">
      <c r="S440" s="14"/>
      <c r="T440" s="14"/>
      <c r="U440" s="14"/>
      <c r="AA440" s="162"/>
    </row>
    <row r="441" spans="19:27" x14ac:dyDescent="0.15">
      <c r="S441" s="14"/>
      <c r="T441" s="14"/>
      <c r="U441" s="14"/>
      <c r="AA441" s="162"/>
    </row>
    <row r="442" spans="19:27" x14ac:dyDescent="0.15">
      <c r="S442" s="14"/>
      <c r="T442" s="14"/>
      <c r="U442" s="14"/>
      <c r="AA442" s="162"/>
    </row>
    <row r="443" spans="19:27" x14ac:dyDescent="0.15">
      <c r="S443" s="14"/>
      <c r="T443" s="14"/>
      <c r="U443" s="14"/>
      <c r="AA443" s="162"/>
    </row>
    <row r="444" spans="19:27" x14ac:dyDescent="0.15">
      <c r="S444" s="14"/>
      <c r="T444" s="14"/>
      <c r="U444" s="14"/>
      <c r="AA444" s="162"/>
    </row>
    <row r="445" spans="19:27" x14ac:dyDescent="0.15">
      <c r="S445" s="14"/>
      <c r="T445" s="14"/>
      <c r="U445" s="14"/>
      <c r="AA445" s="162"/>
    </row>
    <row r="446" spans="19:27" x14ac:dyDescent="0.15">
      <c r="S446" s="14"/>
      <c r="T446" s="14"/>
      <c r="U446" s="14"/>
      <c r="AA446" s="162"/>
    </row>
    <row r="447" spans="19:27" x14ac:dyDescent="0.15">
      <c r="S447" s="14"/>
      <c r="T447" s="14"/>
      <c r="U447" s="14"/>
      <c r="AA447" s="162"/>
    </row>
    <row r="448" spans="19:27" x14ac:dyDescent="0.15">
      <c r="S448" s="14"/>
      <c r="T448" s="14"/>
      <c r="U448" s="14"/>
      <c r="AA448" s="162"/>
    </row>
    <row r="449" spans="19:27" x14ac:dyDescent="0.15">
      <c r="S449" s="14"/>
      <c r="T449" s="14"/>
      <c r="U449" s="14"/>
      <c r="AA449" s="162"/>
    </row>
    <row r="450" spans="19:27" x14ac:dyDescent="0.15">
      <c r="S450" s="14"/>
      <c r="T450" s="14"/>
      <c r="U450" s="14"/>
      <c r="AA450" s="162"/>
    </row>
    <row r="451" spans="19:27" x14ac:dyDescent="0.15">
      <c r="S451" s="14"/>
      <c r="T451" s="14"/>
      <c r="U451" s="14"/>
      <c r="AA451" s="162"/>
    </row>
    <row r="452" spans="19:27" x14ac:dyDescent="0.15">
      <c r="S452" s="14"/>
      <c r="T452" s="14"/>
      <c r="U452" s="14"/>
      <c r="AA452" s="162"/>
    </row>
    <row r="453" spans="19:27" x14ac:dyDescent="0.15">
      <c r="S453" s="14"/>
      <c r="T453" s="14"/>
      <c r="U453" s="14"/>
      <c r="AA453" s="162"/>
    </row>
    <row r="454" spans="19:27" x14ac:dyDescent="0.15">
      <c r="S454" s="14"/>
      <c r="T454" s="14"/>
      <c r="U454" s="14"/>
      <c r="AA454" s="162"/>
    </row>
    <row r="455" spans="19:27" x14ac:dyDescent="0.15">
      <c r="S455" s="14"/>
      <c r="T455" s="14"/>
      <c r="U455" s="14"/>
      <c r="AA455" s="162"/>
    </row>
    <row r="456" spans="19:27" x14ac:dyDescent="0.15">
      <c r="S456" s="14"/>
      <c r="T456" s="14"/>
      <c r="U456" s="14"/>
      <c r="AA456" s="162"/>
    </row>
    <row r="457" spans="19:27" x14ac:dyDescent="0.15">
      <c r="S457" s="14"/>
      <c r="T457" s="14"/>
      <c r="U457" s="14"/>
      <c r="AA457" s="162"/>
    </row>
    <row r="458" spans="19:27" x14ac:dyDescent="0.15">
      <c r="S458" s="14"/>
      <c r="T458" s="14"/>
      <c r="U458" s="14"/>
      <c r="AA458" s="162"/>
    </row>
    <row r="459" spans="19:27" x14ac:dyDescent="0.15">
      <c r="S459" s="14"/>
      <c r="T459" s="14"/>
      <c r="U459" s="14"/>
      <c r="AA459" s="162"/>
    </row>
    <row r="460" spans="19:27" x14ac:dyDescent="0.15">
      <c r="S460" s="14"/>
      <c r="T460" s="14"/>
      <c r="U460" s="14"/>
      <c r="AA460" s="162"/>
    </row>
    <row r="461" spans="19:27" x14ac:dyDescent="0.15">
      <c r="S461" s="14"/>
      <c r="T461" s="14"/>
      <c r="U461" s="14"/>
      <c r="AA461" s="162"/>
    </row>
    <row r="462" spans="19:27" x14ac:dyDescent="0.15">
      <c r="S462" s="14"/>
      <c r="T462" s="14"/>
      <c r="U462" s="14"/>
      <c r="AA462" s="162"/>
    </row>
    <row r="463" spans="19:27" x14ac:dyDescent="0.15">
      <c r="S463" s="14"/>
      <c r="T463" s="14"/>
      <c r="U463" s="14"/>
      <c r="AA463" s="162"/>
    </row>
    <row r="464" spans="19:27" x14ac:dyDescent="0.15">
      <c r="S464" s="14"/>
      <c r="T464" s="14"/>
      <c r="U464" s="14"/>
      <c r="AA464" s="162"/>
    </row>
    <row r="465" spans="19:27" x14ac:dyDescent="0.15">
      <c r="S465" s="14"/>
      <c r="T465" s="14"/>
      <c r="U465" s="14"/>
      <c r="AA465" s="162"/>
    </row>
    <row r="466" spans="19:27" x14ac:dyDescent="0.15">
      <c r="S466" s="14"/>
      <c r="T466" s="14"/>
      <c r="U466" s="14"/>
      <c r="AA466" s="162"/>
    </row>
    <row r="467" spans="19:27" x14ac:dyDescent="0.15">
      <c r="S467" s="14"/>
      <c r="T467" s="14"/>
      <c r="U467" s="14"/>
      <c r="AA467" s="162"/>
    </row>
    <row r="468" spans="19:27" x14ac:dyDescent="0.15">
      <c r="S468" s="14"/>
      <c r="T468" s="14"/>
      <c r="U468" s="14"/>
      <c r="AA468" s="162"/>
    </row>
    <row r="469" spans="19:27" x14ac:dyDescent="0.15">
      <c r="S469" s="14"/>
      <c r="T469" s="14"/>
      <c r="U469" s="14"/>
      <c r="AA469" s="162"/>
    </row>
    <row r="470" spans="19:27" x14ac:dyDescent="0.15">
      <c r="S470" s="14"/>
      <c r="T470" s="14"/>
      <c r="U470" s="14"/>
      <c r="AA470" s="162"/>
    </row>
    <row r="471" spans="19:27" x14ac:dyDescent="0.15">
      <c r="S471" s="14"/>
      <c r="T471" s="14"/>
      <c r="U471" s="14"/>
      <c r="AA471" s="162"/>
    </row>
    <row r="472" spans="19:27" x14ac:dyDescent="0.15">
      <c r="S472" s="14"/>
      <c r="T472" s="14"/>
      <c r="U472" s="14"/>
      <c r="AA472" s="162"/>
    </row>
    <row r="473" spans="19:27" x14ac:dyDescent="0.15">
      <c r="S473" s="14"/>
      <c r="T473" s="14"/>
      <c r="U473" s="14"/>
      <c r="AA473" s="162"/>
    </row>
    <row r="474" spans="19:27" x14ac:dyDescent="0.15">
      <c r="S474" s="14"/>
      <c r="T474" s="14"/>
      <c r="U474" s="14"/>
      <c r="AA474" s="162"/>
    </row>
    <row r="475" spans="19:27" x14ac:dyDescent="0.15">
      <c r="S475" s="14"/>
      <c r="T475" s="14"/>
      <c r="U475" s="14"/>
      <c r="AA475" s="162"/>
    </row>
    <row r="476" spans="19:27" x14ac:dyDescent="0.15">
      <c r="S476" s="14"/>
      <c r="T476" s="14"/>
      <c r="U476" s="14"/>
      <c r="AA476" s="162"/>
    </row>
    <row r="477" spans="19:27" x14ac:dyDescent="0.15">
      <c r="S477" s="14"/>
      <c r="T477" s="14"/>
      <c r="U477" s="14"/>
      <c r="AA477" s="162"/>
    </row>
    <row r="478" spans="19:27" x14ac:dyDescent="0.15">
      <c r="S478" s="14"/>
      <c r="T478" s="14"/>
      <c r="U478" s="14"/>
      <c r="AA478" s="162"/>
    </row>
    <row r="479" spans="19:27" x14ac:dyDescent="0.15">
      <c r="S479" s="14"/>
      <c r="T479" s="14"/>
      <c r="U479" s="14"/>
      <c r="AA479" s="162"/>
    </row>
    <row r="480" spans="19:27" x14ac:dyDescent="0.15">
      <c r="S480" s="14"/>
      <c r="T480" s="14"/>
      <c r="U480" s="14"/>
      <c r="AA480" s="162"/>
    </row>
    <row r="481" spans="19:27" x14ac:dyDescent="0.15">
      <c r="S481" s="14"/>
      <c r="T481" s="14"/>
      <c r="U481" s="14"/>
      <c r="AA481" s="162"/>
    </row>
    <row r="482" spans="19:27" x14ac:dyDescent="0.15">
      <c r="S482" s="14"/>
      <c r="T482" s="14"/>
      <c r="U482" s="14"/>
      <c r="AA482" s="162"/>
    </row>
    <row r="483" spans="19:27" x14ac:dyDescent="0.15">
      <c r="S483" s="14"/>
      <c r="T483" s="14"/>
      <c r="U483" s="14"/>
      <c r="AA483" s="162"/>
    </row>
    <row r="484" spans="19:27" x14ac:dyDescent="0.15">
      <c r="S484" s="14"/>
      <c r="T484" s="14"/>
      <c r="U484" s="14"/>
      <c r="AA484" s="162"/>
    </row>
    <row r="485" spans="19:27" x14ac:dyDescent="0.15">
      <c r="S485" s="14"/>
      <c r="T485" s="14"/>
      <c r="U485" s="14"/>
      <c r="AA485" s="162"/>
    </row>
    <row r="486" spans="19:27" x14ac:dyDescent="0.15">
      <c r="S486" s="14"/>
      <c r="T486" s="14"/>
      <c r="U486" s="14"/>
      <c r="AA486" s="162"/>
    </row>
    <row r="487" spans="19:27" x14ac:dyDescent="0.15">
      <c r="S487" s="14"/>
      <c r="T487" s="14"/>
      <c r="U487" s="14"/>
      <c r="AA487" s="162"/>
    </row>
    <row r="488" spans="19:27" x14ac:dyDescent="0.15">
      <c r="S488" s="14"/>
      <c r="T488" s="14"/>
      <c r="U488" s="14"/>
      <c r="AA488" s="162"/>
    </row>
    <row r="489" spans="19:27" x14ac:dyDescent="0.15">
      <c r="S489" s="14"/>
      <c r="T489" s="14"/>
      <c r="U489" s="14"/>
      <c r="AA489" s="162"/>
    </row>
    <row r="490" spans="19:27" x14ac:dyDescent="0.15">
      <c r="S490" s="14"/>
      <c r="T490" s="14"/>
      <c r="U490" s="14"/>
      <c r="AA490" s="162"/>
    </row>
    <row r="491" spans="19:27" x14ac:dyDescent="0.15">
      <c r="S491" s="14"/>
      <c r="T491" s="14"/>
      <c r="U491" s="14"/>
      <c r="AA491" s="162"/>
    </row>
    <row r="492" spans="19:27" x14ac:dyDescent="0.15">
      <c r="S492" s="14"/>
      <c r="T492" s="14"/>
      <c r="U492" s="14"/>
      <c r="AA492" s="162"/>
    </row>
    <row r="493" spans="19:27" x14ac:dyDescent="0.15">
      <c r="S493" s="14"/>
      <c r="T493" s="14"/>
      <c r="U493" s="14"/>
      <c r="AA493" s="162"/>
    </row>
    <row r="494" spans="19:27" x14ac:dyDescent="0.15">
      <c r="S494" s="14"/>
      <c r="T494" s="14"/>
      <c r="U494" s="14"/>
      <c r="AA494" s="162"/>
    </row>
    <row r="495" spans="19:27" x14ac:dyDescent="0.15">
      <c r="S495" s="14"/>
      <c r="T495" s="14"/>
      <c r="U495" s="14"/>
      <c r="AA495" s="162"/>
    </row>
    <row r="496" spans="19:27" ht="15" customHeight="1" x14ac:dyDescent="0.15">
      <c r="AA496" s="162"/>
    </row>
    <row r="497" spans="27:27" ht="15" customHeight="1" x14ac:dyDescent="0.15">
      <c r="AA497" s="162"/>
    </row>
    <row r="498" spans="27:27" ht="15" customHeight="1" x14ac:dyDescent="0.15">
      <c r="AA498" s="162"/>
    </row>
    <row r="499" spans="27:27" ht="15" customHeight="1" x14ac:dyDescent="0.15">
      <c r="AA499" s="162"/>
    </row>
    <row r="500" spans="27:27" ht="15" customHeight="1" x14ac:dyDescent="0.15">
      <c r="AA500" s="162"/>
    </row>
    <row r="501" spans="27:27" ht="15" customHeight="1" x14ac:dyDescent="0.15">
      <c r="AA501" s="162"/>
    </row>
    <row r="502" spans="27:27" ht="15" customHeight="1" x14ac:dyDescent="0.15">
      <c r="AA502" s="162"/>
    </row>
    <row r="503" spans="27:27" ht="15" customHeight="1" x14ac:dyDescent="0.15">
      <c r="AA503" s="162"/>
    </row>
    <row r="504" spans="27:27" ht="15" customHeight="1" x14ac:dyDescent="0.15">
      <c r="AA504" s="162"/>
    </row>
    <row r="505" spans="27:27" ht="15" customHeight="1" x14ac:dyDescent="0.15">
      <c r="AA505" s="162"/>
    </row>
    <row r="506" spans="27:27" ht="15" customHeight="1" x14ac:dyDescent="0.15">
      <c r="AA506" s="162"/>
    </row>
    <row r="507" spans="27:27" ht="15" customHeight="1" x14ac:dyDescent="0.15">
      <c r="AA507" s="162"/>
    </row>
    <row r="508" spans="27:27" ht="15" customHeight="1" x14ac:dyDescent="0.15">
      <c r="AA508" s="163"/>
    </row>
    <row r="509" spans="27:27" ht="15" customHeight="1" x14ac:dyDescent="0.15">
      <c r="AA509" s="163"/>
    </row>
    <row r="510" spans="27:27" ht="15" customHeight="1" x14ac:dyDescent="0.15">
      <c r="AA510" s="163"/>
    </row>
    <row r="511" spans="27:27" ht="15" customHeight="1" x14ac:dyDescent="0.15">
      <c r="AA511" s="163"/>
    </row>
    <row r="512" spans="27:27" ht="15" customHeight="1" x14ac:dyDescent="0.15">
      <c r="AA512" s="163"/>
    </row>
    <row r="513" spans="27:27" ht="15" customHeight="1" x14ac:dyDescent="0.15">
      <c r="AA513" s="163"/>
    </row>
    <row r="514" spans="27:27" ht="15" customHeight="1" x14ac:dyDescent="0.15">
      <c r="AA514" s="163"/>
    </row>
    <row r="515" spans="27:27" ht="15" customHeight="1" x14ac:dyDescent="0.15">
      <c r="AA515" s="163"/>
    </row>
    <row r="516" spans="27:27" ht="15" customHeight="1" x14ac:dyDescent="0.15">
      <c r="AA516" s="163"/>
    </row>
    <row r="517" spans="27:27" ht="15" customHeight="1" x14ac:dyDescent="0.15">
      <c r="AA517" s="163"/>
    </row>
    <row r="518" spans="27:27" ht="15" customHeight="1" x14ac:dyDescent="0.15">
      <c r="AA518" s="163"/>
    </row>
    <row r="519" spans="27:27" ht="15" customHeight="1" x14ac:dyDescent="0.15">
      <c r="AA519" s="163"/>
    </row>
    <row r="520" spans="27:27" ht="15" customHeight="1" x14ac:dyDescent="0.15">
      <c r="AA520" s="163"/>
    </row>
    <row r="521" spans="27:27" ht="15" customHeight="1" x14ac:dyDescent="0.15">
      <c r="AA521" s="163"/>
    </row>
    <row r="522" spans="27:27" ht="15" customHeight="1" x14ac:dyDescent="0.15">
      <c r="AA522" s="163"/>
    </row>
    <row r="523" spans="27:27" ht="15" customHeight="1" x14ac:dyDescent="0.15">
      <c r="AA523" s="163"/>
    </row>
    <row r="524" spans="27:27" ht="15" customHeight="1" x14ac:dyDescent="0.15"/>
    <row r="525" spans="27:27" ht="15" customHeight="1" x14ac:dyDescent="0.15"/>
    <row r="526" spans="27:27" ht="15" customHeight="1" x14ac:dyDescent="0.15"/>
    <row r="527" spans="27:27" ht="15" customHeight="1" x14ac:dyDescent="0.15"/>
    <row r="528" spans="27:27"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row r="568" ht="15" customHeight="1" x14ac:dyDescent="0.15"/>
    <row r="569" ht="15" customHeight="1" x14ac:dyDescent="0.15"/>
    <row r="570" ht="15" customHeight="1" x14ac:dyDescent="0.15"/>
    <row r="571" ht="15" customHeight="1" x14ac:dyDescent="0.15"/>
    <row r="572" ht="15" customHeight="1" x14ac:dyDescent="0.15"/>
    <row r="573" ht="15" customHeight="1" x14ac:dyDescent="0.15"/>
    <row r="574" ht="15" customHeight="1" x14ac:dyDescent="0.15"/>
    <row r="575" ht="15" customHeight="1" x14ac:dyDescent="0.15"/>
    <row r="576" ht="15" customHeight="1" x14ac:dyDescent="0.15"/>
    <row r="577" ht="15" customHeight="1" x14ac:dyDescent="0.15"/>
    <row r="578" ht="15" customHeight="1" x14ac:dyDescent="0.15"/>
    <row r="579" ht="15" customHeight="1" x14ac:dyDescent="0.15"/>
    <row r="580" ht="15" customHeight="1" x14ac:dyDescent="0.15"/>
    <row r="581" ht="15" customHeight="1" x14ac:dyDescent="0.15"/>
    <row r="582" ht="15" customHeight="1" x14ac:dyDescent="0.15"/>
    <row r="583" ht="15" customHeight="1" x14ac:dyDescent="0.15"/>
    <row r="584" ht="15" customHeight="1" x14ac:dyDescent="0.15"/>
  </sheetData>
  <dataConsolidate function="product">
    <dataRefs count="1">
      <dataRef ref="B5:B11" sheet="ACTIVIDADES PROYECTO"/>
    </dataRefs>
  </dataConsolidate>
  <phoneticPr fontId="9" type="noConversion"/>
  <conditionalFormatting sqref="C9:C25 C27:C32">
    <cfRule type="duplicateValues" dxfId="6" priority="5"/>
  </conditionalFormatting>
  <conditionalFormatting sqref="C26">
    <cfRule type="duplicateValues" dxfId="5" priority="4"/>
  </conditionalFormatting>
  <conditionalFormatting sqref="D9:D25 D27:D32">
    <cfRule type="duplicateValues" dxfId="4" priority="3"/>
  </conditionalFormatting>
  <conditionalFormatting sqref="D26">
    <cfRule type="duplicateValues" dxfId="3" priority="2"/>
  </conditionalFormatting>
  <conditionalFormatting sqref="J3:J32">
    <cfRule type="expression" dxfId="2" priority="6">
      <formula>#REF!&gt;$M3/2</formula>
    </cfRule>
  </conditionalFormatting>
  <conditionalFormatting sqref="S3:S9 K3:K32">
    <cfRule type="expression" dxfId="1" priority="21">
      <formula>#REF!&gt;$M3/2</formula>
    </cfRule>
  </conditionalFormatting>
  <conditionalFormatting sqref="AL3:AL32">
    <cfRule type="duplicateValues" dxfId="0" priority="1"/>
  </conditionalFormatting>
  <hyperlinks>
    <hyperlink ref="AL3" r:id="rId1" xr:uid="{2AF92AAE-9795-4A30-9D5B-8AC724CB9F2F}"/>
    <hyperlink ref="AK3" r:id="rId2" xr:uid="{F2121ED3-51EB-4DB3-A50B-365458F7AE2E}"/>
    <hyperlink ref="AL4" r:id="rId3" xr:uid="{7AE95620-DC9D-4241-BE28-F522689A404B}"/>
    <hyperlink ref="AK4" r:id="rId4" xr:uid="{C3A9CA90-EE2E-4533-892D-8B97F3C24A4A}"/>
    <hyperlink ref="AK5:AK8" r:id="rId5" display="https://community.secop.gov.co/Public/Tendering/OpportunityDetail/Index?noticeUID=CO1.NTC.7351768&amp;isFromPublicArea=True&amp;isModal=False" xr:uid="{6414670D-7E6A-496B-BAF5-3026525FD1F7}"/>
    <hyperlink ref="AL5" r:id="rId6" xr:uid="{42631090-1DAA-4CA2-9871-8FE57173FE83}"/>
    <hyperlink ref="AL6" r:id="rId7" xr:uid="{AACB2603-5C72-4DEC-A603-FEB74DE863A1}"/>
    <hyperlink ref="AL7" r:id="rId8" xr:uid="{4B464F2C-7EF5-4C9C-8C55-CDBE613964D6}"/>
    <hyperlink ref="AL8" r:id="rId9" xr:uid="{B61AF685-6AF4-4CCF-A095-69FC28901E28}"/>
    <hyperlink ref="AL9" r:id="rId10" xr:uid="{E7E53F02-9700-4FB5-A389-4D2544B181D7}"/>
    <hyperlink ref="AK9" r:id="rId11" xr:uid="{8A12C88B-6149-4DD4-871E-3922C5F2955E}"/>
    <hyperlink ref="AL10" r:id="rId12" xr:uid="{79C07491-3BC4-4CB8-9F36-B2262D804865}"/>
    <hyperlink ref="AL11" r:id="rId13" xr:uid="{E1833114-38B6-49F4-B70D-1C384BD7B22E}"/>
    <hyperlink ref="AL12" r:id="rId14" xr:uid="{BD88A1A5-C07A-4C57-806F-FF4442AFAC68}"/>
    <hyperlink ref="AL13" r:id="rId15" xr:uid="{4D984100-9DD5-4AF1-973F-E5A84C7A9B9E}"/>
    <hyperlink ref="AL14" r:id="rId16" xr:uid="{8F052B5D-D806-424A-839A-2913B45D4227}"/>
    <hyperlink ref="AL15" r:id="rId17" xr:uid="{74CA668B-2068-4F47-AEA7-C42AA5360999}"/>
    <hyperlink ref="AL16" r:id="rId18" xr:uid="{125B5BBB-A741-4A74-9B69-AB5DF9EEC4F7}"/>
    <hyperlink ref="AL17" r:id="rId19" xr:uid="{272E683A-7F32-44A2-A3F6-6CCF651D5BA0}"/>
    <hyperlink ref="AL18" r:id="rId20" xr:uid="{75470CCC-E4A8-4CCE-8520-492EB45A1FAF}"/>
    <hyperlink ref="AL19" r:id="rId21" xr:uid="{24805B62-2F3E-4C4C-B29B-D22AFF0B776E}"/>
    <hyperlink ref="AL20" r:id="rId22" xr:uid="{C0C687B3-8D56-4126-8123-BD257F537F4E}"/>
    <hyperlink ref="AL21" r:id="rId23" xr:uid="{F50DAC6E-57F4-43F6-9C07-CD2039471E77}"/>
    <hyperlink ref="AL22" r:id="rId24" xr:uid="{EDEDBF28-AE21-4A92-BF6D-23493CEEAA15}"/>
    <hyperlink ref="AL23" r:id="rId25" xr:uid="{8071440B-9F46-4664-8BCF-F48A3C7FF772}"/>
    <hyperlink ref="AL24" r:id="rId26" xr:uid="{FA81FB08-B6BF-4661-9121-0139D633A9C8}"/>
    <hyperlink ref="AL25" r:id="rId27" xr:uid="{34CE8B4F-35E5-44B7-BEC1-3AFD91C4CF85}"/>
    <hyperlink ref="AL26" r:id="rId28" xr:uid="{9E56EC28-BF75-44EE-98BA-985844D9AA42}"/>
    <hyperlink ref="AL27" r:id="rId29" xr:uid="{2460E65B-6CAC-4E5E-A1BE-6453CD86E256}"/>
    <hyperlink ref="AK28" r:id="rId30" xr:uid="{9D1D95A9-31B6-4408-B42F-CEA2564E58CB}"/>
    <hyperlink ref="AL28" r:id="rId31" xr:uid="{C0C186C1-31CE-45F7-9D02-519F4955AD0E}"/>
    <hyperlink ref="AL29" r:id="rId32" xr:uid="{BCE4CC4F-4F3D-4842-B8B3-70F8F20B3A12}"/>
    <hyperlink ref="AL30" r:id="rId33" xr:uid="{ACAFE63F-F230-4C3A-BF8B-8547F6049AE1}"/>
    <hyperlink ref="AL31" r:id="rId34" xr:uid="{72A8CFDC-155F-4891-AF78-30D2B42BC1A3}"/>
    <hyperlink ref="AL32" r:id="rId35" xr:uid="{31D2C338-E3F0-400D-8574-C138A8215E9B}"/>
  </hyperlinks>
  <pageMargins left="0.7" right="0.7" top="0.75" bottom="0.75" header="0.3" footer="0.3"/>
  <pageSetup paperSize="281" orientation="portrait" r:id="rId36"/>
  <extLst>
    <ext xmlns:x14="http://schemas.microsoft.com/office/spreadsheetml/2009/9/main" uri="{CCE6A557-97BC-4b89-ADB6-D9C93CAAB3DF}">
      <x14:dataValidations xmlns:xm="http://schemas.microsoft.com/office/excel/2006/main" count="9">
        <x14:dataValidation type="list" allowBlank="1" showInputMessage="1" showErrorMessage="1" xr:uid="{0F55BC1A-C17A-491F-A88B-8D1AF3E2CA10}">
          <x14:formula1>
            <xm:f>'CADENA DE VALOR 2024'!$M$3:$M$4</xm:f>
          </x14:formula1>
          <xm:sqref>AH3:AH32</xm:sqref>
        </x14:dataValidation>
        <x14:dataValidation type="list" allowBlank="1" showInputMessage="1" showErrorMessage="1" xr:uid="{36D67D80-E35B-4CE3-9D10-3DDF31C7B6D5}">
          <x14:formula1>
            <xm:f>'CADENA DE VALOR 2024'!$A$3:$A$5</xm:f>
          </x14:formula1>
          <xm:sqref>Y3:Y32</xm:sqref>
        </x14:dataValidation>
        <x14:dataValidation type="list" allowBlank="1" showInputMessage="1" showErrorMessage="1" xr:uid="{AAFDADC3-440D-47CF-86DA-F627B2B3D383}">
          <x14:formula1>
            <xm:f>'ACTIVIDADES PROYECTO'!$C$5:$C$9</xm:f>
          </x14:formula1>
          <xm:sqref>AG3:AG32</xm:sqref>
        </x14:dataValidation>
        <x14:dataValidation type="list" allowBlank="1" showInputMessage="1" showErrorMessage="1" xr:uid="{00000000-0002-0000-0100-000003000000}">
          <x14:formula1>
            <xm:f>'CADENA DE VALOR 2024'!$G$3:$G$5</xm:f>
          </x14:formula1>
          <xm:sqref>AD3:AD32</xm:sqref>
        </x14:dataValidation>
        <x14:dataValidation type="list" allowBlank="1" showInputMessage="1" showErrorMessage="1" xr:uid="{00000000-0002-0000-0100-000004000000}">
          <x14:formula1>
            <xm:f>'CADENA DE VALOR 2024'!$H$3:$H$5</xm:f>
          </x14:formula1>
          <xm:sqref>AE3:AE32</xm:sqref>
        </x14:dataValidation>
        <x14:dataValidation type="list" allowBlank="1" showInputMessage="1" showErrorMessage="1" xr:uid="{00000000-0002-0000-0100-000005000000}">
          <x14:formula1>
            <xm:f>'CADENA DE VALOR 2024'!$C$3:$C$5</xm:f>
          </x14:formula1>
          <xm:sqref>Z3:Z32</xm:sqref>
        </x14:dataValidation>
        <x14:dataValidation type="list" allowBlank="1" showInputMessage="1" showErrorMessage="1" xr:uid="{97B62F41-1972-4DB5-B173-CBEB794A2A1F}">
          <x14:formula1>
            <xm:f>'CADENA DE VALOR 2024'!$F$3:$F$5</xm:f>
          </x14:formula1>
          <xm:sqref>AC3:AC32</xm:sqref>
        </x14:dataValidation>
        <x14:dataValidation type="list" allowBlank="1" showInputMessage="1" showErrorMessage="1" xr:uid="{343B8E0C-2A07-433F-B85C-A27FB149FF52}">
          <x14:formula1>
            <xm:f>'CADENA DE VALOR 2024'!$L$3:$L$4</xm:f>
          </x14:formula1>
          <xm:sqref>AF3:AF9</xm:sqref>
        </x14:dataValidation>
        <x14:dataValidation type="list" allowBlank="1" showInputMessage="1" showErrorMessage="1" xr:uid="{F895CCB7-182E-4C13-A1E6-4B34320B7DA4}">
          <x14:formula1>
            <xm:f>'ACTIVIDADES PROYECTO'!$B$5:$B$9</xm:f>
          </x14:formula1>
          <xm:sqref>AA3:AA507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12"/>
  <sheetViews>
    <sheetView topLeftCell="I1" workbookViewId="0">
      <selection activeCell="D3" sqref="D3"/>
    </sheetView>
  </sheetViews>
  <sheetFormatPr baseColWidth="10" defaultRowHeight="15" x14ac:dyDescent="0.25"/>
  <cols>
    <col min="1" max="1" width="13.42578125" style="93" customWidth="1"/>
    <col min="2" max="2" width="22" style="25" customWidth="1"/>
    <col min="3" max="3" width="51.42578125" style="23" customWidth="1"/>
    <col min="4" max="4" width="34.85546875" customWidth="1"/>
    <col min="5" max="5" width="30.28515625" customWidth="1"/>
    <col min="6" max="6" width="21.140625" style="23" customWidth="1"/>
    <col min="7" max="7" width="25.7109375" style="23" customWidth="1"/>
    <col min="8" max="8" width="18.7109375" style="25" customWidth="1"/>
    <col min="9" max="9" width="26" style="17" customWidth="1"/>
    <col min="10" max="10" width="21.85546875" customWidth="1"/>
    <col min="11" max="11" width="22.7109375" style="23" customWidth="1"/>
    <col min="12" max="12" width="16.42578125" customWidth="1"/>
    <col min="13" max="13" width="21.42578125" style="97" customWidth="1"/>
    <col min="14" max="14" width="36.85546875" customWidth="1"/>
  </cols>
  <sheetData>
    <row r="2" spans="1:14" s="17" customFormat="1" ht="48.75" customHeight="1" thickBot="1" x14ac:dyDescent="0.3">
      <c r="A2" s="19" t="s">
        <v>17</v>
      </c>
      <c r="B2" s="21" t="s">
        <v>62</v>
      </c>
      <c r="C2" s="18" t="s">
        <v>38</v>
      </c>
      <c r="D2" s="18" t="s">
        <v>70</v>
      </c>
      <c r="E2" s="19" t="s">
        <v>66</v>
      </c>
      <c r="F2" s="18" t="s">
        <v>18</v>
      </c>
      <c r="G2" s="18" t="s">
        <v>32</v>
      </c>
      <c r="H2" s="21" t="s">
        <v>33</v>
      </c>
      <c r="I2" s="18" t="s">
        <v>46</v>
      </c>
      <c r="J2" s="18" t="s">
        <v>4</v>
      </c>
      <c r="K2" s="18" t="s">
        <v>31</v>
      </c>
      <c r="L2" s="94" t="s">
        <v>67</v>
      </c>
      <c r="M2" s="96" t="s">
        <v>103</v>
      </c>
      <c r="N2" s="58" t="s">
        <v>57</v>
      </c>
    </row>
    <row r="3" spans="1:14" ht="15" customHeight="1" thickBot="1" x14ac:dyDescent="0.3">
      <c r="A3" s="92" t="s">
        <v>22</v>
      </c>
      <c r="B3" s="60" t="s">
        <v>120</v>
      </c>
      <c r="C3" s="22" t="s">
        <v>34</v>
      </c>
      <c r="D3" s="22" t="s">
        <v>105</v>
      </c>
      <c r="E3" s="22" t="s">
        <v>25</v>
      </c>
      <c r="F3" s="22" t="s">
        <v>110</v>
      </c>
      <c r="G3" s="22" t="s">
        <v>107</v>
      </c>
      <c r="H3" s="24">
        <v>2023003760036</v>
      </c>
      <c r="I3" s="61" t="s">
        <v>43</v>
      </c>
      <c r="J3" s="20" t="s">
        <v>5</v>
      </c>
      <c r="K3" s="22" t="s">
        <v>113</v>
      </c>
      <c r="L3" s="95" t="s">
        <v>132</v>
      </c>
      <c r="M3" s="97" t="s">
        <v>97</v>
      </c>
      <c r="N3" s="26" t="s">
        <v>58</v>
      </c>
    </row>
    <row r="4" spans="1:14" ht="15" customHeight="1" thickBot="1" x14ac:dyDescent="0.3">
      <c r="A4" s="92" t="s">
        <v>23</v>
      </c>
      <c r="B4" s="60" t="s">
        <v>127</v>
      </c>
      <c r="C4" s="22" t="s">
        <v>35</v>
      </c>
      <c r="D4" s="22" t="s">
        <v>106</v>
      </c>
      <c r="E4" s="22" t="s">
        <v>24</v>
      </c>
      <c r="F4" s="22" t="s">
        <v>111</v>
      </c>
      <c r="G4" s="22" t="s">
        <v>108</v>
      </c>
      <c r="H4" s="24">
        <v>2023003760028</v>
      </c>
      <c r="I4" s="61" t="s">
        <v>44</v>
      </c>
      <c r="J4" s="20" t="s">
        <v>6</v>
      </c>
      <c r="K4" s="22" t="s">
        <v>115</v>
      </c>
      <c r="L4" s="95" t="s">
        <v>21</v>
      </c>
      <c r="M4" s="97" t="s">
        <v>98</v>
      </c>
      <c r="N4" s="26" t="s">
        <v>59</v>
      </c>
    </row>
    <row r="5" spans="1:14" ht="15" customHeight="1" x14ac:dyDescent="0.25">
      <c r="A5" s="92" t="s">
        <v>23</v>
      </c>
      <c r="B5" s="60">
        <v>102322</v>
      </c>
      <c r="C5" s="22" t="s">
        <v>36</v>
      </c>
      <c r="D5" s="22" t="s">
        <v>106</v>
      </c>
      <c r="E5" s="22" t="s">
        <v>24</v>
      </c>
      <c r="F5" s="22" t="s">
        <v>112</v>
      </c>
      <c r="G5" s="22" t="s">
        <v>109</v>
      </c>
      <c r="H5" s="24">
        <v>2023003760026</v>
      </c>
      <c r="I5" s="61" t="s">
        <v>45</v>
      </c>
      <c r="J5" s="20"/>
      <c r="K5" s="22" t="s">
        <v>114</v>
      </c>
      <c r="N5" s="26" t="s">
        <v>0</v>
      </c>
    </row>
    <row r="6" spans="1:14" ht="15" customHeight="1" x14ac:dyDescent="0.25">
      <c r="N6" s="26" t="s">
        <v>60</v>
      </c>
    </row>
    <row r="7" spans="1:14" ht="15" customHeight="1" x14ac:dyDescent="0.25">
      <c r="K7"/>
      <c r="N7" s="26" t="s">
        <v>61</v>
      </c>
    </row>
    <row r="8" spans="1:14" ht="15" customHeight="1" x14ac:dyDescent="0.25">
      <c r="N8" s="26" t="s">
        <v>128</v>
      </c>
    </row>
    <row r="9" spans="1:14" ht="15" customHeight="1" x14ac:dyDescent="0.25">
      <c r="N9" s="26" t="s">
        <v>129</v>
      </c>
    </row>
    <row r="10" spans="1:14" ht="15" customHeight="1" x14ac:dyDescent="0.25">
      <c r="N10" s="26" t="s">
        <v>130</v>
      </c>
    </row>
    <row r="11" spans="1:14" ht="15" customHeight="1" x14ac:dyDescent="0.25">
      <c r="N11" s="26" t="s">
        <v>131</v>
      </c>
    </row>
    <row r="12" spans="1:14" ht="15" customHeight="1" x14ac:dyDescent="0.25"/>
  </sheetData>
  <pageMargins left="0.7" right="0.7" top="0.75" bottom="0.75" header="0.3" footer="0.3"/>
  <pageSetup paperSize="2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CE7F3-ECD1-442B-9537-C21F32FB8673}">
  <dimension ref="A2:D10"/>
  <sheetViews>
    <sheetView tabSelected="1" zoomScale="88" zoomScaleNormal="88" workbookViewId="0">
      <selection activeCell="B8" sqref="B8"/>
    </sheetView>
  </sheetViews>
  <sheetFormatPr baseColWidth="10" defaultRowHeight="15" x14ac:dyDescent="0.25"/>
  <cols>
    <col min="1" max="1" width="10.85546875" style="17"/>
    <col min="2" max="2" width="53.7109375" customWidth="1"/>
    <col min="3" max="3" width="30.42578125" customWidth="1"/>
    <col min="4" max="4" width="31.85546875" customWidth="1"/>
  </cols>
  <sheetData>
    <row r="2" spans="2:4" ht="18" customHeight="1" x14ac:dyDescent="0.25">
      <c r="B2" s="152" t="s">
        <v>126</v>
      </c>
      <c r="C2" s="152"/>
      <c r="D2" s="152"/>
    </row>
    <row r="3" spans="2:4" ht="18" customHeight="1" thickBot="1" x14ac:dyDescent="0.3">
      <c r="B3" s="153"/>
      <c r="C3" s="153"/>
      <c r="D3" s="153"/>
    </row>
    <row r="4" spans="2:4" ht="18" customHeight="1" thickTop="1" thickBot="1" x14ac:dyDescent="0.3">
      <c r="B4" s="63" t="s">
        <v>26</v>
      </c>
      <c r="C4" s="65" t="s">
        <v>29</v>
      </c>
      <c r="D4" s="65" t="s">
        <v>30</v>
      </c>
    </row>
    <row r="5" spans="2:4" ht="42" customHeight="1" thickTop="1" thickBot="1" x14ac:dyDescent="0.3">
      <c r="B5" s="88" t="s">
        <v>121</v>
      </c>
      <c r="C5" s="91">
        <v>9414000000</v>
      </c>
      <c r="D5" s="90" t="s">
        <v>21</v>
      </c>
    </row>
    <row r="6" spans="2:4" ht="47.45" customHeight="1" thickBot="1" x14ac:dyDescent="0.3">
      <c r="B6" s="89" t="s">
        <v>122</v>
      </c>
      <c r="C6" s="91">
        <v>375000000</v>
      </c>
      <c r="D6" s="90" t="s">
        <v>21</v>
      </c>
    </row>
    <row r="7" spans="2:4" ht="64.5" customHeight="1" thickBot="1" x14ac:dyDescent="0.3">
      <c r="B7" s="89" t="s">
        <v>123</v>
      </c>
      <c r="C7" s="91">
        <v>1450000000</v>
      </c>
      <c r="D7" s="90" t="s">
        <v>21</v>
      </c>
    </row>
    <row r="8" spans="2:4" ht="57" customHeight="1" thickBot="1" x14ac:dyDescent="0.3">
      <c r="B8" s="89" t="s">
        <v>124</v>
      </c>
      <c r="C8" s="91">
        <v>665000000</v>
      </c>
      <c r="D8" s="90" t="s">
        <v>21</v>
      </c>
    </row>
    <row r="9" spans="2:4" ht="47.1" customHeight="1" thickBot="1" x14ac:dyDescent="0.3">
      <c r="B9" s="89" t="s">
        <v>125</v>
      </c>
      <c r="C9" s="91">
        <v>1119343084</v>
      </c>
      <c r="D9" s="90" t="s">
        <v>21</v>
      </c>
    </row>
    <row r="10" spans="2:4" ht="18" customHeight="1" x14ac:dyDescent="0.25"/>
  </sheetData>
  <mergeCells count="2">
    <mergeCell ref="B2:D2"/>
    <mergeCell ref="B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EFCFA-F338-4080-B824-E0AB24BCD427}">
  <dimension ref="A2:E15"/>
  <sheetViews>
    <sheetView topLeftCell="A7" zoomScale="68" zoomScaleNormal="68" workbookViewId="0">
      <selection activeCell="B8" sqref="B8"/>
    </sheetView>
  </sheetViews>
  <sheetFormatPr baseColWidth="10" defaultRowHeight="15" x14ac:dyDescent="0.25"/>
  <cols>
    <col min="1" max="1" width="10.85546875" style="17"/>
    <col min="2" max="2" width="53.7109375" customWidth="1"/>
    <col min="3" max="3" width="34.42578125" customWidth="1"/>
    <col min="4" max="4" width="30.42578125" customWidth="1"/>
    <col min="5" max="5" width="31.85546875" customWidth="1"/>
  </cols>
  <sheetData>
    <row r="2" spans="2:5" ht="18" customHeight="1" x14ac:dyDescent="0.25">
      <c r="B2" s="152" t="s">
        <v>75</v>
      </c>
      <c r="C2" s="152"/>
      <c r="D2" s="152"/>
      <c r="E2" s="152"/>
    </row>
    <row r="3" spans="2:5" ht="18" customHeight="1" thickBot="1" x14ac:dyDescent="0.3">
      <c r="B3" s="153"/>
      <c r="C3" s="153"/>
      <c r="D3" s="153"/>
      <c r="E3" s="153"/>
    </row>
    <row r="4" spans="2:5" ht="18" customHeight="1" thickTop="1" thickBot="1" x14ac:dyDescent="0.3">
      <c r="B4" s="63" t="s">
        <v>26</v>
      </c>
      <c r="C4" s="64" t="s">
        <v>27</v>
      </c>
      <c r="D4" s="65" t="s">
        <v>29</v>
      </c>
      <c r="E4" s="65" t="s">
        <v>30</v>
      </c>
    </row>
    <row r="5" spans="2:5" ht="56.1" customHeight="1" thickTop="1" x14ac:dyDescent="0.25">
      <c r="B5" s="66" t="s">
        <v>76</v>
      </c>
      <c r="C5" s="67" t="s">
        <v>77</v>
      </c>
      <c r="D5" s="68">
        <f>60600000-100000</f>
        <v>60500000</v>
      </c>
      <c r="E5" s="69" t="s">
        <v>71</v>
      </c>
    </row>
    <row r="6" spans="2:5" ht="25.5" x14ac:dyDescent="0.25">
      <c r="B6" s="70" t="s">
        <v>78</v>
      </c>
      <c r="C6" s="71" t="s">
        <v>79</v>
      </c>
      <c r="D6" s="72">
        <v>39000000</v>
      </c>
      <c r="E6" s="73" t="s">
        <v>71</v>
      </c>
    </row>
    <row r="7" spans="2:5" ht="78.599999999999994" customHeight="1" x14ac:dyDescent="0.25">
      <c r="B7" s="70" t="s">
        <v>80</v>
      </c>
      <c r="C7" s="71" t="s">
        <v>81</v>
      </c>
      <c r="D7" s="72">
        <v>73900000</v>
      </c>
      <c r="E7" s="73" t="s">
        <v>71</v>
      </c>
    </row>
    <row r="8" spans="2:5" ht="66.95" customHeight="1" x14ac:dyDescent="0.25">
      <c r="B8" s="70" t="s">
        <v>37</v>
      </c>
      <c r="C8" s="71" t="s">
        <v>82</v>
      </c>
      <c r="D8" s="72">
        <v>287100000</v>
      </c>
      <c r="E8" s="73" t="s">
        <v>71</v>
      </c>
    </row>
    <row r="9" spans="2:5" ht="68.099999999999994" customHeight="1" x14ac:dyDescent="0.25">
      <c r="B9" s="70" t="s">
        <v>83</v>
      </c>
      <c r="C9" s="71" t="s">
        <v>84</v>
      </c>
      <c r="D9" s="72">
        <f>18600000+(78600000-1900000)+(36000000-2500000-3500000)</f>
        <v>125300000</v>
      </c>
      <c r="E9" s="73" t="s">
        <v>21</v>
      </c>
    </row>
    <row r="10" spans="2:5" ht="80.099999999999994" customHeight="1" x14ac:dyDescent="0.25">
      <c r="B10" s="70" t="s">
        <v>85</v>
      </c>
      <c r="C10" s="71" t="s">
        <v>86</v>
      </c>
      <c r="D10" s="72">
        <f>(65700000)</f>
        <v>65700000</v>
      </c>
      <c r="E10" s="73" t="s">
        <v>71</v>
      </c>
    </row>
    <row r="11" spans="2:5" ht="69.599999999999994" customHeight="1" x14ac:dyDescent="0.25">
      <c r="B11" s="70" t="s">
        <v>87</v>
      </c>
      <c r="C11" s="71" t="s">
        <v>88</v>
      </c>
      <c r="D11" s="72">
        <f>(174600000-3700000-2000000-2200000)+10000000</f>
        <v>176700000</v>
      </c>
      <c r="E11" s="73" t="s">
        <v>21</v>
      </c>
    </row>
    <row r="12" spans="2:5" ht="77.45" customHeight="1" x14ac:dyDescent="0.25">
      <c r="B12" s="70" t="s">
        <v>89</v>
      </c>
      <c r="C12" s="74" t="s">
        <v>90</v>
      </c>
      <c r="D12" s="72">
        <v>23500000</v>
      </c>
      <c r="E12" s="73" t="s">
        <v>71</v>
      </c>
    </row>
    <row r="13" spans="2:5" ht="57.95" customHeight="1" x14ac:dyDescent="0.25">
      <c r="B13" s="70" t="s">
        <v>91</v>
      </c>
      <c r="C13" s="71" t="s">
        <v>92</v>
      </c>
      <c r="D13" s="72">
        <v>401100000</v>
      </c>
      <c r="E13" s="73" t="s">
        <v>71</v>
      </c>
    </row>
    <row r="14" spans="2:5" ht="67.5" customHeight="1" thickBot="1" x14ac:dyDescent="0.3">
      <c r="B14" s="75" t="s">
        <v>93</v>
      </c>
      <c r="C14" s="76" t="s">
        <v>94</v>
      </c>
      <c r="D14" s="77">
        <f>110700000-10000000</f>
        <v>100700000</v>
      </c>
      <c r="E14" s="78" t="s">
        <v>71</v>
      </c>
    </row>
    <row r="15" spans="2:5" ht="18" customHeight="1" thickTop="1" x14ac:dyDescent="0.25"/>
  </sheetData>
  <mergeCells count="2">
    <mergeCell ref="B2:E2"/>
    <mergeCell ref="B3:E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AAE0-A8DF-426E-B055-8F7D9ED08BFB}">
  <dimension ref="A3:M4"/>
  <sheetViews>
    <sheetView workbookViewId="0">
      <selection activeCell="B9" sqref="B9"/>
    </sheetView>
  </sheetViews>
  <sheetFormatPr baseColWidth="10" defaultRowHeight="15" x14ac:dyDescent="0.25"/>
  <cols>
    <col min="2" max="2" width="42" customWidth="1"/>
    <col min="3" max="3" width="110.140625" bestFit="1" customWidth="1"/>
  </cols>
  <sheetData>
    <row r="3" spans="1:13" ht="18" customHeight="1" x14ac:dyDescent="0.25">
      <c r="A3" s="87" t="s">
        <v>95</v>
      </c>
      <c r="B3" s="83" t="s">
        <v>101</v>
      </c>
      <c r="C3" s="86" t="s">
        <v>99</v>
      </c>
      <c r="D3" s="84"/>
      <c r="E3" s="84"/>
      <c r="F3" s="85"/>
      <c r="G3" s="85"/>
      <c r="H3" s="85"/>
      <c r="I3" s="85"/>
      <c r="J3" s="85"/>
      <c r="K3" s="85"/>
      <c r="L3" s="85"/>
      <c r="M3" s="85"/>
    </row>
    <row r="4" spans="1:13" ht="18" customHeight="1" x14ac:dyDescent="0.25">
      <c r="A4" s="87" t="s">
        <v>96</v>
      </c>
      <c r="B4" s="83" t="s">
        <v>102</v>
      </c>
      <c r="C4" s="154" t="s">
        <v>100</v>
      </c>
      <c r="D4" s="155"/>
      <c r="E4" s="155"/>
      <c r="F4" s="155"/>
      <c r="G4" s="155"/>
      <c r="H4" s="155"/>
      <c r="I4" s="155"/>
      <c r="J4" s="155"/>
      <c r="K4" s="155"/>
      <c r="L4" s="155"/>
      <c r="M4" s="155"/>
    </row>
  </sheetData>
  <mergeCells count="1">
    <mergeCell ref="C4:M4"/>
  </mergeCells>
  <pageMargins left="0.7" right="0.7" top="0.75" bottom="0.75" header="0.3" footer="0.3"/>
  <pageSetup paperSize="2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r t c W L x V U t y l A A A A 9 g A A A B I A H A B D b 2 5 m a W c v U G F j a 2 F n Z S 5 4 b W w g o h g A K K A U A A A A A A A A A A A A A A A A A A A A A A A A A A A A h Y + x D o I w G I R f h X S n L d U Y Q n 7 K w C r R x M S 4 N q V C I x R D i + X d H H w k X 0 G M o m 6 O d / d d c n e / 3 i A b 2 y a 4 q N 7 q z q Q o w h Q F y s i u 1 K Z K 0 e C O Y Y w y D l s h T 6 J S w Q Q b m 4 x W p 6 h 2 7 p w Q 4 r 3 H f o G 7 v i K M 0 o g c i v V O 1 q o V o T b W C S M V + r T K / y 3 E Y f 8 a w x m O 2 B K v W I w p k N m E Q p s v w K a 9 z / T H h H x o 3 N A r r m y Y b 4 D M E s j 7 A 3 8 A U E s D B B Q A A g A I A G K 7 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i u 1 x Y K I p H u A 4 A A A A R A A A A E w A c A E Z v c m 1 1 b G F z L 1 N l Y 3 R p b 2 4 x L m 0 g o h g A K K A U A A A A A A A A A A A A A A A A A A A A A A A A A A A A K 0 5 N L s n M z 1 M I h t C G 1 g B Q S w E C L Q A U A A I A C A B i u 1 x Y v F V S 3 K U A A A D 2 A A A A E g A A A A A A A A A A A A A A A A A A A A A A Q 2 9 u Z m l n L 1 B h Y 2 t h Z 2 U u e G 1 s U E s B A i 0 A F A A C A A g A Y r t c W A / K 6 a u k A A A A 6 Q A A A B M A A A A A A A A A A A A A A A A A 8 Q A A A F t D b 2 5 0 Z W 5 0 X 1 R 5 c G V z X S 5 4 b W x Q S w E C L Q A U A A I A C A B i u 1 x 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M g 8 0 u O C U U m / n 7 d s w n 2 e I g A A A A A C A A A A A A A Q Z g A A A A E A A C A A A A D A 6 O q 2 p N E A 4 7 J k 9 d Z y V X h J t a K w J v M U W Y P C p D f c g s u 4 F g A A A A A O g A A A A A I A A C A A A A A F F N S g w t b 1 M z O w s 1 i Z U + 4 4 5 h N B l B z B T W k t A 2 h G R P s t Q 1 A A A A A Y i x G j O X w F A A s A K r / B r O t V m f p F M o o W W J Z v T W r k f C i i f m B v p 1 c T S s Y v Y v e T 6 A Y Y E J 4 u o y a J m H O W a V Q e L t F u D H H L E Y m Z b / V N D w A Y b e r X R 3 9 J x U A A A A D Q c 5 I v C K L T Z Z Q v C c f U h n Y x B g K D 0 7 g C f d R z + j 6 a H 9 X I 0 N w + x l c S D q F + c N K e J S u o X p + I g P Q u 7 2 7 i 1 9 8 g z E h e a 0 + T < / D a t a M a s h u p > 
</file>

<file path=customXml/itemProps1.xml><?xml version="1.0" encoding="utf-8"?>
<ds:datastoreItem xmlns:ds="http://schemas.openxmlformats.org/officeDocument/2006/customXml" ds:itemID="{9D504FC0-53EB-429B-BC84-B18AFFE9152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BASE TOTAL 2024</vt:lpstr>
      <vt:lpstr>CADENA DE VALOR 2024</vt:lpstr>
      <vt:lpstr>ACTIVIDADES PROYECTO</vt:lpstr>
      <vt:lpstr>ACTIVIDADES 4 PISO</vt:lpstr>
      <vt:lpstr>MISIONAL O APOYO</vt:lpstr>
      <vt:lpstr>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Juridica INCIVA</dc:creator>
  <cp:lastModifiedBy>Divulgaciones Inciva</cp:lastModifiedBy>
  <dcterms:created xsi:type="dcterms:W3CDTF">2024-01-25T15:31:07Z</dcterms:created>
  <dcterms:modified xsi:type="dcterms:W3CDTF">2025-01-31T20:52:28Z</dcterms:modified>
</cp:coreProperties>
</file>